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
    </mc:Choice>
  </mc:AlternateContent>
  <xr:revisionPtr revIDLastSave="0" documentId="8_{3B02102F-D859-449A-82D5-D3AF58D34475}" xr6:coauthVersionLast="47" xr6:coauthVersionMax="47" xr10:uidLastSave="{00000000-0000-0000-0000-000000000000}"/>
  <bookViews>
    <workbookView xWindow="-110" yWindow="-110" windowWidth="19420" windowHeight="10420" xr2:uid="{00000000-000D-0000-FFFF-FFFF00000000}"/>
  </bookViews>
  <sheets>
    <sheet name="Boligdokument" sheetId="4" r:id="rId1"/>
    <sheet name="Ændringer" sheetId="5" state="hidden" r:id="rId2"/>
  </sheets>
  <definedNames>
    <definedName name="EF">Boligdokument!$I$61:$I$62</definedName>
    <definedName name="janej">Boligdokument!$I$64:$I$65</definedName>
    <definedName name="_xlnm.Print_Area" localSheetId="0">Boligdokument!$A:$E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4" l="1"/>
  <c r="J42" i="4" l="1"/>
  <c r="K36" i="4"/>
  <c r="J41" i="4" s="1"/>
  <c r="J45" i="4" l="1"/>
  <c r="A7" i="4"/>
  <c r="B38" i="4" l="1"/>
  <c r="H33" i="4"/>
  <c r="B41" i="4" l="1"/>
  <c r="B45" i="4" s="1"/>
</calcChain>
</file>

<file path=xl/sharedStrings.xml><?xml version="1.0" encoding="utf-8"?>
<sst xmlns="http://schemas.openxmlformats.org/spreadsheetml/2006/main" count="200" uniqueCount="148">
  <si>
    <t>Beboers navn</t>
  </si>
  <si>
    <t>Beboers adresse</t>
  </si>
  <si>
    <t>Tilbuds navn</t>
  </si>
  <si>
    <t>Bolig nr.</t>
  </si>
  <si>
    <t>Antal beboelsesrum</t>
  </si>
  <si>
    <t>Ja/Nej</t>
  </si>
  <si>
    <t>Køkken</t>
  </si>
  <si>
    <t>Bad</t>
  </si>
  <si>
    <t>Toilet</t>
  </si>
  <si>
    <t>Eget/fælles</t>
  </si>
  <si>
    <t>Deles beboerens private opholdsområde med andre?</t>
  </si>
  <si>
    <t>Til boligen hører:</t>
  </si>
  <si>
    <t>Brugsret til loft/kælderrum nr.</t>
  </si>
  <si>
    <t>Brugsret til garage nr.</t>
  </si>
  <si>
    <t>Betaling for boligen skal ske månedsvis forud hver den (forfaldsdato):</t>
  </si>
  <si>
    <t>2. Bolig</t>
  </si>
  <si>
    <t>4. Boligbetaling m.v.</t>
  </si>
  <si>
    <t>Fordelingsgrundlag</t>
  </si>
  <si>
    <t>7. Fællesantenne m.v.: Leveres der fælles signalforsyning?</t>
  </si>
  <si>
    <t>Leveres der elektroniske kommunikationstjenester?</t>
  </si>
  <si>
    <t>Hvem leverer antennesignalet?</t>
  </si>
  <si>
    <t>Øvrige oplysninger</t>
  </si>
  <si>
    <t>Hvem leverer kommunikationstjenesten?</t>
  </si>
  <si>
    <t>Kommunen/regionen/botilbud/andre</t>
  </si>
  <si>
    <t>Postnr. og By</t>
  </si>
  <si>
    <t>Boform: Botilbud efter Servicelovens §108</t>
  </si>
  <si>
    <t>Evt. nedsættelse af boligbetalingen (BEK 1387 af 2006, § 5 stk. 1), pr. md.</t>
  </si>
  <si>
    <t>Kommentarer i denne kolonne til driftsherre og handlekommune (udskrives ikke)</t>
  </si>
  <si>
    <t>Maksimal betaling</t>
  </si>
  <si>
    <t>Lyserøde felter</t>
  </si>
  <si>
    <t>De blå felter udfyldes af driftherre</t>
  </si>
  <si>
    <t>De gule felter udfyldes af Handlekommune</t>
  </si>
  <si>
    <t>Angiv</t>
  </si>
  <si>
    <t>Nummer</t>
  </si>
  <si>
    <t>F.eks. "første hverdag i måneden"</t>
  </si>
  <si>
    <t>Boligdokumentet gælder fra</t>
  </si>
  <si>
    <t>Beløb</t>
  </si>
  <si>
    <t>Nedsættelse når boligbetalingen overstiger omkostningsbestemt boligbetaling</t>
  </si>
  <si>
    <t>Evt. tilbuds navn [slet hvis tom]</t>
  </si>
  <si>
    <t>BD</t>
  </si>
  <si>
    <t>Olie/Naturgas/Fjernvarme/El/Andet</t>
  </si>
  <si>
    <t>Ja</t>
  </si>
  <si>
    <t>Nej</t>
  </si>
  <si>
    <t>Eget</t>
  </si>
  <si>
    <t>Fælles</t>
  </si>
  <si>
    <t xml:space="preserve">Boligen opvarmes med </t>
  </si>
  <si>
    <t>Grundlag for fordelingen af varmeudgiften</t>
  </si>
  <si>
    <t>5. Varme og vandopvarmning</t>
  </si>
  <si>
    <t>6. El</t>
  </si>
  <si>
    <t>Grundlag for fordelingen af el-udgiften</t>
  </si>
  <si>
    <t>I den omkostningsbestemte boligbetaling er indregnet følgende udgifter:</t>
  </si>
  <si>
    <t>Evt. anden nedsættelse (årsager angives)</t>
  </si>
  <si>
    <t>Månedlig omkostningsafhængig boligbetaling inkl. Vand (BEK 1387 af 2006, §6)</t>
  </si>
  <si>
    <t>Sanne</t>
  </si>
  <si>
    <t>Felter, hvor der er et fast arsenal af svarmuligheder, bygges op med en rulleliste</t>
  </si>
  <si>
    <t>El som mulig opvarmningsform</t>
  </si>
  <si>
    <t xml:space="preserve">Mulighed for at angive fordelingsgrundlag for varme </t>
  </si>
  <si>
    <t>Dato</t>
  </si>
  <si>
    <t>Hvem</t>
  </si>
  <si>
    <t>Søren Ka</t>
  </si>
  <si>
    <t>Hvor</t>
  </si>
  <si>
    <t>Hvad</t>
  </si>
  <si>
    <t>Punkt 5 og 6 opbygges lige som i bilaget til bkg</t>
  </si>
  <si>
    <t>Overflødigt datofelt fjernes</t>
  </si>
  <si>
    <t xml:space="preserve">I boligbetalingen er indregnet følgende udgifter:" vil jeg foreslå ændres til "I den omkostningsbestemte boligbetaling…" </t>
  </si>
  <si>
    <r>
      <t xml:space="preserve">Stavefejl "Boligareal </t>
    </r>
    <r>
      <rPr>
        <sz val="11"/>
        <color rgb="FFFF0000"/>
        <rFont val="Calibri"/>
        <family val="2"/>
        <scheme val="minor"/>
      </rPr>
      <t>inklsuive</t>
    </r>
    <r>
      <rPr>
        <sz val="11"/>
        <color theme="1"/>
        <rFont val="Calibri"/>
        <family val="2"/>
        <scheme val="minor"/>
      </rPr>
      <t>"</t>
    </r>
  </si>
  <si>
    <t>ikke sikker på, at nedsættelse af boligbetalingen (BEK 1387 af 2006, § 5 stk. 1) beregnes korrekt</t>
  </si>
  <si>
    <t>Nedsættelse af betalingen iht. Bek 1387 §6, stk. 7</t>
  </si>
  <si>
    <t>Søren Kv</t>
  </si>
  <si>
    <t>ÆV/BD</t>
  </si>
  <si>
    <t>Betalingsvilkår udfyldes af handlekommune</t>
  </si>
  <si>
    <t>Bør der være nogle eksempler på udgifter?</t>
  </si>
  <si>
    <t>flere</t>
  </si>
  <si>
    <t>H7</t>
  </si>
  <si>
    <t>H52</t>
  </si>
  <si>
    <t>B54</t>
  </si>
  <si>
    <t>B52-58</t>
  </si>
  <si>
    <t>A16</t>
  </si>
  <si>
    <t>A30</t>
  </si>
  <si>
    <t>B24/45</t>
  </si>
  <si>
    <t>B25/46</t>
  </si>
  <si>
    <t>B28</t>
  </si>
  <si>
    <r>
      <rPr>
        <b/>
        <sz val="11"/>
        <color theme="1"/>
        <rFont val="Calibri"/>
        <family val="2"/>
        <scheme val="minor"/>
      </rPr>
      <t xml:space="preserve">Eksempler: </t>
    </r>
    <r>
      <rPr>
        <sz val="11"/>
        <color theme="1"/>
        <rFont val="Calibri"/>
        <family val="2"/>
        <scheme val="minor"/>
      </rPr>
      <t>10% af ejendomsvurderingen, vand, forsikringer, renovation, vedligeholdelse, gartner og varmemester</t>
    </r>
  </si>
  <si>
    <t>H31</t>
  </si>
  <si>
    <t>Henvisninger til §§6, 8</t>
  </si>
  <si>
    <t>A34-36</t>
  </si>
  <si>
    <t>Hvordan tages højde for nedsætning efter § 6, stk. 7 (som Sanne)</t>
  </si>
  <si>
    <t>Ligesom Sanne mener jeg heller ikke, at el/varme indgår i den maksimale omkostningsbestemte boligbetaling.</t>
  </si>
  <si>
    <t>Tekst</t>
  </si>
  <si>
    <t>Korrekturmæssige ændringer i teksten vedrørende beboerens rettigheder</t>
  </si>
  <si>
    <t>Diverse feltfletninger</t>
  </si>
  <si>
    <t>Anne</t>
  </si>
  <si>
    <t>Har  vi kompensationsbeløbet med?</t>
  </si>
  <si>
    <t>A12</t>
  </si>
  <si>
    <t>Rettet til fed formattering</t>
  </si>
  <si>
    <t>Boligareal (inklusive fællesboligarealer og fællesarealer), m2</t>
  </si>
  <si>
    <t>Tilføjet, "m2</t>
  </si>
  <si>
    <t>A31</t>
  </si>
  <si>
    <t>Rettet fra fed til normal formattering</t>
  </si>
  <si>
    <t>B56</t>
  </si>
  <si>
    <t>Indtastningsfelt fjernet</t>
  </si>
  <si>
    <t>A7</t>
  </si>
  <si>
    <t>Fejl rettet hvor formlen rapporterede serienummeret i stedet for datoen.</t>
  </si>
  <si>
    <t>ÆV</t>
  </si>
  <si>
    <t>A10</t>
  </si>
  <si>
    <t>[dato]</t>
  </si>
  <si>
    <t>H43</t>
  </si>
  <si>
    <t>Vejledningsfelt flyttet til toppen (H3)</t>
  </si>
  <si>
    <t>Nedsættelser udfyldes med negative beløb</t>
  </si>
  <si>
    <t>Til den omkostningsbestemte boligbetaling inkl. vand tillæges den indkomstbestemte del, jf. BEK 1387 af 2006.:</t>
  </si>
  <si>
    <t>Varme (BEK 1387 af 2006, §8), pr. md.</t>
  </si>
  <si>
    <t>El (BEK 1387 af 2006, §8), pr. md.</t>
  </si>
  <si>
    <t>Ny boligbetaling inkl. el &amp; varme, kr. pr. md.</t>
  </si>
  <si>
    <t>Betalingskommune</t>
  </si>
  <si>
    <t>Valgfri Serviceydelser</t>
  </si>
  <si>
    <t>Pris</t>
  </si>
  <si>
    <t>Enhed</t>
  </si>
  <si>
    <t>Enhed er f.eks. måltid, måned, km. og lign.</t>
  </si>
  <si>
    <t>Oplysninger fra driftsherre til handlekommune</t>
  </si>
  <si>
    <t>Borgers cpr-nummer</t>
  </si>
  <si>
    <t>Personlig indkomst</t>
  </si>
  <si>
    <t>Kapitalindkomst</t>
  </si>
  <si>
    <t>Satsregulering</t>
  </si>
  <si>
    <t>Enlig (vælg ja eller nej)?</t>
  </si>
  <si>
    <t>INDKOMSTBEREGNER</t>
  </si>
  <si>
    <t>Indkomst til beregning</t>
  </si>
  <si>
    <t>Fradrag i årsindkomst (angives med minus)</t>
  </si>
  <si>
    <t>er beregnede (indtast ikke her)</t>
  </si>
  <si>
    <t>Andre indkomsterstattende ydelser</t>
  </si>
  <si>
    <t>Indkomstgrænseværdi 2020</t>
  </si>
  <si>
    <t>Folkepension</t>
  </si>
  <si>
    <t>Førtidspension</t>
  </si>
  <si>
    <t>Beregning af indkomstbestemt egenbetaling foretages af borgers handlekommune</t>
  </si>
  <si>
    <r>
      <rPr>
        <b/>
        <u/>
        <sz val="11"/>
        <color theme="1"/>
        <rFont val="Calibri"/>
        <family val="2"/>
        <scheme val="minor"/>
      </rPr>
      <t xml:space="preserve">1. </t>
    </r>
    <r>
      <rPr>
        <sz val="11"/>
        <color theme="1"/>
        <rFont val="Calibri"/>
        <family val="2"/>
        <scheme val="minor"/>
      </rPr>
      <t>Vælg 'indkomstgrundlag' i rulllemenuen i celle I21.</t>
    </r>
  </si>
  <si>
    <r>
      <rPr>
        <b/>
        <u/>
        <sz val="11"/>
        <color theme="1"/>
        <rFont val="Calibri"/>
        <family val="2"/>
        <scheme val="minor"/>
      </rPr>
      <t>2.</t>
    </r>
    <r>
      <rPr>
        <sz val="11"/>
        <color theme="1"/>
        <rFont val="Calibri"/>
        <family val="2"/>
        <scheme val="minor"/>
      </rPr>
      <t xml:space="preserve"> Indtast personlig indkomst og kapitalindkomst for 2018 i celle I30 og I31</t>
    </r>
  </si>
  <si>
    <r>
      <rPr>
        <b/>
        <u/>
        <sz val="11"/>
        <color theme="1"/>
        <rFont val="Calibri"/>
        <family val="2"/>
        <scheme val="minor"/>
      </rPr>
      <t>3.</t>
    </r>
    <r>
      <rPr>
        <sz val="11"/>
        <color theme="1"/>
        <rFont val="Calibri"/>
        <family val="2"/>
        <scheme val="minor"/>
      </rPr>
      <t xml:space="preserve"> Hvis du ved at borgers indkomstgrundlag ændrer sig betydeligt (fx bliver tilkendt førtidspension eller overgår til folkepension i det kommende år), er du dog nødt til at foretage en ny beregning af personlig indkomst og indtaste i celle J30</t>
    </r>
  </si>
  <si>
    <t>Vejledning til indkomstberegneren:</t>
  </si>
  <si>
    <t>2020-2021</t>
  </si>
  <si>
    <r>
      <rPr>
        <b/>
        <sz val="11"/>
        <color theme="1"/>
        <rFont val="Calibri"/>
        <family val="2"/>
        <scheme val="minor"/>
      </rPr>
      <t>4</t>
    </r>
    <r>
      <rPr>
        <sz val="11"/>
        <color theme="1"/>
        <rFont val="Calibri"/>
        <family val="2"/>
        <scheme val="minor"/>
      </rPr>
      <t>. Husk at indbetalinger til visse pensionsopsparinger er fradragsberettigede.</t>
    </r>
  </si>
  <si>
    <r>
      <rPr>
        <b/>
        <u/>
        <sz val="11"/>
        <color theme="1"/>
        <rFont val="Calibri"/>
        <family val="2"/>
        <scheme val="minor"/>
      </rPr>
      <t>5.</t>
    </r>
    <r>
      <rPr>
        <sz val="11"/>
        <color theme="1"/>
        <rFont val="Calibri"/>
        <family val="2"/>
        <scheme val="minor"/>
      </rPr>
      <t xml:space="preserve"> Vælg om borger er enlig eller gift/samlevende i rullemenuen</t>
    </r>
  </si>
  <si>
    <r>
      <rPr>
        <b/>
        <u/>
        <sz val="11"/>
        <color theme="1"/>
        <rFont val="Calibri"/>
        <family val="2"/>
        <scheme val="minor"/>
      </rPr>
      <t xml:space="preserve">6. </t>
    </r>
    <r>
      <rPr>
        <sz val="11"/>
        <color theme="1"/>
        <rFont val="Calibri"/>
        <family val="2"/>
        <scheme val="minor"/>
      </rPr>
      <t>Husk at der er tale om en afgørelse - Sørg for at vedhæfte en klagevejledning :-)</t>
    </r>
  </si>
  <si>
    <t>Grundlag:</t>
  </si>
  <si>
    <t>Indskomster fremskrives med satsreguleringsprocenten, fratrukket afdæmpming og den del af den obligatoriske op</t>
  </si>
  <si>
    <t>Nærværnde varslingsskabelon for 2021 har været genstand for klagebehandling i Ankestyrelsen og præcisering af lovgrundlaget fra Social- og Ældreministeriets side. Dermed bortfalder praksis om at tage højde for afdæmpning og obligatorisk opsparing af de indkomsterstattende ydelser.</t>
  </si>
  <si>
    <t>Nedsættelse for enlige, 2022 (positivt tal)</t>
  </si>
  <si>
    <t>2021-2022</t>
  </si>
  <si>
    <t>2010-2022</t>
  </si>
  <si>
    <t>Indkomstbestemte boligbetaling i 2022 (BEK 1387 af 2006, § 7), pr.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</si>
</sst>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u/>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0" fontId="1" fillId="0" borderId="0" xfId="0" applyFont="1" applyAlignment="1">
      <alignment horizontal="right"/>
    </xf>
    <xf numFmtId="0" fontId="0" fillId="0" borderId="0" xfId="0" applyBorder="1"/>
    <xf numFmtId="0" fontId="0" fillId="0" borderId="0" xfId="0" applyFill="1"/>
    <xf numFmtId="0" fontId="2" fillId="0" borderId="0" xfId="0" applyFont="1"/>
    <xf numFmtId="0" fontId="3" fillId="0" borderId="0" xfId="0" applyFont="1"/>
    <xf numFmtId="0" fontId="1" fillId="0" borderId="0" xfId="0" applyFont="1" applyFill="1" applyBorder="1" applyAlignment="1">
      <alignment horizontal="right"/>
    </xf>
    <xf numFmtId="0" fontId="0" fillId="0" borderId="0" xfId="0" applyFill="1" applyBorder="1"/>
    <xf numFmtId="0" fontId="1" fillId="0" borderId="0" xfId="0" applyFont="1" applyFill="1"/>
    <xf numFmtId="0" fontId="1" fillId="0" borderId="0" xfId="0" applyFont="1" applyFill="1" applyBorder="1"/>
    <xf numFmtId="0" fontId="0" fillId="0" borderId="0" xfId="0" applyAlignment="1">
      <alignment horizontal="left"/>
    </xf>
    <xf numFmtId="0" fontId="1" fillId="4" borderId="1" xfId="0" applyFont="1" applyFill="1" applyBorder="1" applyAlignment="1">
      <alignment horizontal="left"/>
    </xf>
    <xf numFmtId="0" fontId="1" fillId="0" borderId="0" xfId="0" applyFont="1" applyAlignment="1">
      <alignment horizontal="left"/>
    </xf>
    <xf numFmtId="0" fontId="1" fillId="2" borderId="1" xfId="0" applyFont="1" applyFill="1" applyBorder="1" applyAlignment="1">
      <alignment horizontal="left"/>
    </xf>
    <xf numFmtId="0" fontId="0" fillId="0" borderId="0" xfId="0" applyFill="1" applyBorder="1" applyAlignment="1">
      <alignment horizontal="left"/>
    </xf>
    <xf numFmtId="3" fontId="0" fillId="3" borderId="0" xfId="0" applyNumberFormat="1" applyFill="1"/>
    <xf numFmtId="0" fontId="0" fillId="0" borderId="0" xfId="0" applyFill="1" applyBorder="1" applyAlignment="1">
      <alignment horizontal="left" vertical="top"/>
    </xf>
    <xf numFmtId="0" fontId="1" fillId="0" borderId="0" xfId="0" applyFont="1" applyFill="1" applyAlignment="1">
      <alignment horizontal="left" vertical="top"/>
    </xf>
    <xf numFmtId="0" fontId="0" fillId="0" borderId="0" xfId="0" applyFill="1" applyAlignment="1">
      <alignment horizontal="left"/>
    </xf>
    <xf numFmtId="16" fontId="0" fillId="0" borderId="0" xfId="0" applyNumberFormat="1"/>
    <xf numFmtId="0" fontId="0" fillId="0" borderId="0" xfId="0" applyFont="1" applyFill="1"/>
    <xf numFmtId="0" fontId="0" fillId="0" borderId="0" xfId="0" applyAlignment="1">
      <alignment horizontal="left" vertical="top" wrapText="1"/>
    </xf>
    <xf numFmtId="0" fontId="1" fillId="0" borderId="0" xfId="0" applyFont="1" applyFill="1" applyBorder="1" applyAlignment="1">
      <alignment horizontal="left"/>
    </xf>
    <xf numFmtId="0" fontId="0" fillId="2" borderId="0" xfId="0" applyFill="1" applyProtection="1">
      <protection locked="0"/>
    </xf>
    <xf numFmtId="14" fontId="0" fillId="2" borderId="1" xfId="0" applyNumberFormat="1" applyFill="1" applyBorder="1" applyProtection="1">
      <protection locked="0"/>
    </xf>
    <xf numFmtId="0" fontId="0" fillId="2" borderId="1" xfId="0" applyFill="1" applyBorder="1" applyProtection="1">
      <protection locked="0"/>
    </xf>
    <xf numFmtId="4" fontId="0" fillId="2" borderId="1" xfId="0" applyNumberFormat="1" applyFill="1" applyBorder="1" applyProtection="1">
      <protection locked="0"/>
    </xf>
    <xf numFmtId="4" fontId="1" fillId="4" borderId="1" xfId="0" applyNumberFormat="1" applyFont="1" applyFill="1" applyBorder="1" applyAlignment="1" applyProtection="1">
      <alignment horizontal="right"/>
      <protection locked="0"/>
    </xf>
    <xf numFmtId="0" fontId="0" fillId="4" borderId="1" xfId="0" applyFill="1" applyBorder="1" applyAlignment="1" applyProtection="1">
      <alignment horizontal="left"/>
      <protection locked="0"/>
    </xf>
    <xf numFmtId="14" fontId="0" fillId="0" borderId="0" xfId="0" applyNumberFormat="1" applyFill="1" applyBorder="1" applyProtection="1">
      <protection locked="0"/>
    </xf>
    <xf numFmtId="0" fontId="0" fillId="0" borderId="0" xfId="0" applyFill="1" applyBorder="1" applyAlignment="1" applyProtection="1">
      <alignment horizontal="left"/>
      <protection locked="0"/>
    </xf>
    <xf numFmtId="0" fontId="0" fillId="2" borderId="1" xfId="0" applyFill="1" applyBorder="1" applyAlignment="1" applyProtection="1">
      <alignment horizontal="left"/>
      <protection locked="0"/>
    </xf>
    <xf numFmtId="3" fontId="0" fillId="3" borderId="6" xfId="0" applyNumberFormat="1" applyFill="1" applyBorder="1"/>
    <xf numFmtId="4" fontId="1" fillId="3" borderId="1" xfId="0" applyNumberFormat="1" applyFont="1" applyFill="1" applyBorder="1" applyAlignment="1" applyProtection="1">
      <alignment horizontal="right"/>
    </xf>
    <xf numFmtId="4" fontId="1" fillId="3" borderId="6" xfId="0" applyNumberFormat="1" applyFont="1" applyFill="1" applyBorder="1" applyAlignment="1" applyProtection="1">
      <alignment horizontal="right"/>
    </xf>
    <xf numFmtId="4" fontId="1" fillId="3" borderId="2" xfId="0" applyNumberFormat="1" applyFont="1" applyFill="1" applyBorder="1" applyAlignment="1" applyProtection="1">
      <alignment horizontal="right"/>
    </xf>
    <xf numFmtId="3" fontId="0" fillId="3" borderId="6" xfId="0" applyNumberFormat="1" applyFill="1" applyBorder="1" applyProtection="1"/>
    <xf numFmtId="3" fontId="0" fillId="3" borderId="0" xfId="0" applyNumberFormat="1" applyFill="1" applyProtection="1"/>
    <xf numFmtId="0" fontId="0" fillId="4" borderId="1" xfId="0" applyFill="1" applyBorder="1" applyProtection="1">
      <protection locked="0"/>
    </xf>
    <xf numFmtId="10" fontId="0" fillId="3" borderId="13" xfId="0" applyNumberFormat="1" applyFill="1" applyBorder="1" applyProtection="1"/>
    <xf numFmtId="3" fontId="0" fillId="3" borderId="16" xfId="0" applyNumberFormat="1" applyFill="1" applyBorder="1" applyProtection="1"/>
    <xf numFmtId="0" fontId="1" fillId="5" borderId="10" xfId="0" applyFont="1" applyFill="1" applyBorder="1"/>
    <xf numFmtId="0" fontId="0" fillId="5" borderId="12" xfId="0" applyFill="1" applyBorder="1"/>
    <xf numFmtId="0" fontId="0" fillId="5" borderId="14" xfId="0" applyFill="1" applyBorder="1"/>
    <xf numFmtId="4" fontId="1" fillId="5" borderId="11" xfId="0" applyNumberFormat="1" applyFont="1" applyFill="1" applyBorder="1" applyAlignment="1" applyProtection="1">
      <alignment horizontal="right"/>
      <protection locked="0"/>
    </xf>
    <xf numFmtId="0" fontId="0" fillId="5" borderId="0" xfId="0" applyFill="1" applyBorder="1"/>
    <xf numFmtId="0" fontId="1" fillId="5" borderId="0" xfId="0" applyFont="1" applyFill="1" applyBorder="1"/>
    <xf numFmtId="0" fontId="0" fillId="5" borderId="13" xfId="0" applyFill="1" applyBorder="1"/>
    <xf numFmtId="0" fontId="0" fillId="5" borderId="9" xfId="0" applyFill="1" applyBorder="1"/>
    <xf numFmtId="0" fontId="0" fillId="5" borderId="15" xfId="0" applyFill="1" applyBorder="1"/>
    <xf numFmtId="0" fontId="1" fillId="5" borderId="8" xfId="0" applyFont="1" applyFill="1" applyBorder="1"/>
    <xf numFmtId="0" fontId="0" fillId="3" borderId="7" xfId="0" quotePrefix="1" applyFill="1" applyBorder="1"/>
    <xf numFmtId="0" fontId="0" fillId="4" borderId="1" xfId="0" applyFont="1" applyFill="1" applyBorder="1" applyProtection="1">
      <protection locked="0"/>
    </xf>
    <xf numFmtId="10" fontId="0" fillId="2" borderId="1" xfId="0" applyNumberFormat="1" applyFont="1" applyFill="1" applyBorder="1" applyAlignment="1" applyProtection="1">
      <alignment horizontal="right"/>
      <protection locked="0"/>
    </xf>
    <xf numFmtId="3" fontId="0" fillId="2" borderId="1" xfId="0" applyNumberFormat="1" applyFont="1" applyFill="1" applyBorder="1" applyAlignment="1" applyProtection="1">
      <alignment horizontal="right"/>
      <protection locked="0"/>
    </xf>
    <xf numFmtId="3" fontId="0" fillId="2" borderId="7" xfId="0" applyNumberFormat="1" applyFill="1" applyBorder="1" applyProtection="1">
      <protection locked="0"/>
    </xf>
    <xf numFmtId="3" fontId="0" fillId="2" borderId="6" xfId="0" applyNumberFormat="1" applyFill="1" applyBorder="1" applyProtection="1">
      <protection locked="0"/>
    </xf>
    <xf numFmtId="0" fontId="1" fillId="0" borderId="0" xfId="0" applyFont="1" applyFill="1" applyBorder="1" applyAlignment="1" applyProtection="1">
      <alignment horizontal="left"/>
      <protection locked="0"/>
    </xf>
    <xf numFmtId="3" fontId="0" fillId="3" borderId="1" xfId="0" applyNumberFormat="1" applyFont="1" applyFill="1" applyBorder="1" applyAlignment="1" applyProtection="1">
      <alignment horizontal="right"/>
      <protection locked="0"/>
    </xf>
    <xf numFmtId="0" fontId="5" fillId="0" borderId="0" xfId="0" applyFont="1"/>
    <xf numFmtId="0" fontId="0" fillId="0" borderId="0" xfId="0" applyAlignment="1">
      <alignment wrapText="1"/>
    </xf>
    <xf numFmtId="0" fontId="0" fillId="2" borderId="0" xfId="0" applyFill="1" applyAlignment="1" applyProtection="1">
      <alignment horizontal="left" vertical="top" wrapText="1"/>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0" borderId="0" xfId="0" applyAlignment="1">
      <alignment horizontal="left" vertical="top" wrapText="1"/>
    </xf>
    <xf numFmtId="0" fontId="0" fillId="2" borderId="0" xfId="0" applyFont="1" applyFill="1" applyAlignment="1" applyProtection="1">
      <alignment horizontal="left" vertical="top" wrapText="1"/>
      <protection locked="0"/>
    </xf>
    <xf numFmtId="0" fontId="1" fillId="0" borderId="0" xfId="0" applyFont="1" applyAlignment="1">
      <alignment horizontal="left" vertical="top" wrapText="1"/>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0" borderId="0" xfId="0" applyFont="1" applyAlignment="1">
      <alignment horizontal="left" wrapText="1"/>
    </xf>
    <xf numFmtId="0" fontId="6" fillId="0" borderId="12" xfId="0" applyFont="1" applyBorder="1" applyAlignment="1">
      <alignment horizontal="left" wrapText="1"/>
    </xf>
    <xf numFmtId="0" fontId="6" fillId="0" borderId="0" xfId="0" applyFont="1" applyAlignment="1">
      <alignment horizontal="left" wrapText="1"/>
    </xf>
  </cellXfs>
  <cellStyles count="1">
    <cellStyle name="Normal" xfId="0" builtinId="0"/>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80</xdr:row>
      <xdr:rowOff>3</xdr:rowOff>
    </xdr:from>
    <xdr:to>
      <xdr:col>4</xdr:col>
      <xdr:colOff>571500</xdr:colOff>
      <xdr:row>112</xdr:row>
      <xdr:rowOff>1</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0" y="15411453"/>
          <a:ext cx="6858000" cy="6095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t"/>
          <a:r>
            <a:rPr lang="da-DK" sz="1100" b="1">
              <a:solidFill>
                <a:schemeClr val="dk1"/>
              </a:solidFill>
              <a:latin typeface="+mn-lt"/>
              <a:ea typeface="+mn-ea"/>
              <a:cs typeface="+mn-cs"/>
            </a:rPr>
            <a:t>Information om dine rettigheder</a:t>
          </a:r>
          <a:endParaRPr lang="da-DK"/>
        </a:p>
        <a:p>
          <a:pPr fontAlgn="t"/>
          <a:endParaRPr lang="da-DK" sz="1100" b="1">
            <a:solidFill>
              <a:schemeClr val="dk1"/>
            </a:solidFill>
            <a:latin typeface="+mn-lt"/>
            <a:ea typeface="+mn-ea"/>
            <a:cs typeface="+mn-cs"/>
          </a:endParaRPr>
        </a:p>
        <a:p>
          <a:pPr fontAlgn="t"/>
          <a:r>
            <a:rPr lang="da-DK" sz="1100" b="1">
              <a:solidFill>
                <a:schemeClr val="dk1"/>
              </a:solidFill>
              <a:latin typeface="+mn-lt"/>
              <a:ea typeface="+mn-ea"/>
              <a:cs typeface="+mn-cs"/>
            </a:rPr>
            <a:t>Boligdokumentet: </a:t>
          </a:r>
          <a:endParaRPr lang="da-DK"/>
        </a:p>
        <a:p>
          <a:pPr fontAlgn="t"/>
          <a:r>
            <a:rPr lang="da-DK" sz="1100">
              <a:solidFill>
                <a:schemeClr val="dk1"/>
              </a:solidFill>
              <a:latin typeface="+mn-lt"/>
              <a:ea typeface="+mn-ea"/>
              <a:cs typeface="+mn-cs"/>
            </a:rPr>
            <a:t>Når du får anvist en bolig, skal du have et boligdokument.</a:t>
          </a:r>
          <a:endParaRPr lang="da-DK"/>
        </a:p>
        <a:p>
          <a:pPr fontAlgn="t"/>
          <a:r>
            <a:rPr lang="da-DK" sz="1100">
              <a:solidFill>
                <a:schemeClr val="dk1"/>
              </a:solidFill>
              <a:latin typeface="+mn-lt"/>
              <a:ea typeface="+mn-ea"/>
              <a:cs typeface="+mn-cs"/>
            </a:rPr>
            <a:t>I boligdokumentet skal der oplyses om boligbetalingen, boligens fysiske beliggenhed, faciliteter og areal, herunder om der er boligareal, der deles med andre.</a:t>
          </a:r>
          <a:endParaRPr lang="da-DK"/>
        </a:p>
        <a:p>
          <a:pPr fontAlgn="t"/>
          <a:r>
            <a:rPr lang="da-DK" sz="1100">
              <a:solidFill>
                <a:schemeClr val="dk1"/>
              </a:solidFill>
              <a:latin typeface="+mn-lt"/>
              <a:ea typeface="+mn-ea"/>
              <a:cs typeface="+mn-cs"/>
            </a:rPr>
            <a:t>I boligdokumentet skal der også oplyses, om de kendte eller anslåede udgifter til varme og el. Grundlaget for fordelingen af den samlede varmeudgift imellem beboerne skal også være oplyst.</a:t>
          </a:r>
          <a:endParaRPr lang="da-DK"/>
        </a:p>
        <a:p>
          <a:pPr fontAlgn="t"/>
          <a:r>
            <a:rPr lang="da-DK" sz="1100">
              <a:solidFill>
                <a:schemeClr val="dk1"/>
              </a:solidFill>
              <a:latin typeface="+mn-lt"/>
              <a:ea typeface="+mn-ea"/>
              <a:cs typeface="+mn-cs"/>
            </a:rPr>
            <a:t>Desuden skal boligdokumentet oplyse, om den kendte eller anslåede betaling til fællesantenneanlæg til radio- og fjernsynsmodtagelse eller programforsyning udefra (fx kabeltv) samt om betaling for adgang til elektroniske kommunikationstjenester (fx Internetforbindelse).</a:t>
          </a:r>
          <a:endParaRPr lang="da-DK"/>
        </a:p>
        <a:p>
          <a:pPr fontAlgn="t"/>
          <a:r>
            <a:rPr lang="da-DK" sz="1100">
              <a:solidFill>
                <a:schemeClr val="dk1"/>
              </a:solidFill>
              <a:latin typeface="+mn-lt"/>
              <a:ea typeface="+mn-ea"/>
              <a:cs typeface="+mn-cs"/>
            </a:rPr>
            <a:t>Endelig skal boligdokumentet oplyse om de rettigheder, som følger af den bekendtgørelse, som dette bilag hører til.</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Indflytning :</a:t>
          </a:r>
          <a:endParaRPr lang="da-DK"/>
        </a:p>
        <a:p>
          <a:pPr fontAlgn="t"/>
          <a:r>
            <a:rPr lang="da-DK" sz="1100">
              <a:solidFill>
                <a:schemeClr val="dk1"/>
              </a:solidFill>
              <a:latin typeface="+mn-lt"/>
              <a:ea typeface="+mn-ea"/>
              <a:cs typeface="+mn-cs"/>
            </a:rPr>
            <a:t>Når du flytter ind i boligen, skal der udarbejdes en indflytningsrapport, som beskriver boligens faktiske stand. Du skal være med ved udarbejdelsen af rapporten og har krav på at få udleveret en kopi af rapporten. </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Betaling for boligen:</a:t>
          </a:r>
          <a:endParaRPr lang="da-DK"/>
        </a:p>
        <a:p>
          <a:pPr fontAlgn="t"/>
          <a:r>
            <a:rPr lang="da-DK" sz="1100">
              <a:solidFill>
                <a:schemeClr val="dk1"/>
              </a:solidFill>
              <a:latin typeface="+mn-lt"/>
              <a:ea typeface="+mn-ea"/>
              <a:cs typeface="+mn-cs"/>
            </a:rPr>
            <a:t>Betaling for boligen skal ske månedsvis forud på den dag (forfaldsdato), der fremgår af boligdokumentet. Er denne dag en lørdag eller en grundlovsdag udskydes forfaldsdagen til den efterfølgende hverdag. Betaling anses for rettidig, når den sker senest den 3. hverdag efter forfaldsdagen. Hvis denne hverdag er en lørdag eller grundlovsdag, er betaling den følgende hverdag rettidig.</a:t>
          </a:r>
          <a:endParaRPr lang="da-DK"/>
        </a:p>
        <a:p>
          <a:pPr fontAlgn="t"/>
          <a:r>
            <a:rPr lang="da-DK" sz="1100">
              <a:solidFill>
                <a:schemeClr val="dk1"/>
              </a:solidFill>
              <a:latin typeface="+mn-lt"/>
              <a:ea typeface="+mn-ea"/>
              <a:cs typeface="+mn-cs"/>
            </a:rPr>
            <a:t>Boligbetalingen skal ske til det betalingssted, som er anvist i boligdokumentet.</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Forhøjelse af boligbetalingen:</a:t>
          </a:r>
          <a:endParaRPr lang="da-DK"/>
        </a:p>
        <a:p>
          <a:pPr fontAlgn="t"/>
          <a:r>
            <a:rPr lang="da-DK" sz="1100">
              <a:solidFill>
                <a:schemeClr val="dk1"/>
              </a:solidFill>
              <a:latin typeface="+mn-lt"/>
              <a:ea typeface="+mn-ea"/>
              <a:cs typeface="+mn-cs"/>
            </a:rPr>
            <a:t>Hvis boligbetalingen skal forhøjes, har du krav på et varsel på 2 måneder. Forhøjelsen skal varsles skriftligt. I varslingen skal der være oplysning om forhøjelsens beregning, grunden til forhøjelsen og forhøjelsens størrelse angivet i kr. pr. måned.</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Fællesantenne mv.: </a:t>
          </a:r>
          <a:endParaRPr lang="da-DK"/>
        </a:p>
        <a:p>
          <a:pPr fontAlgn="t"/>
          <a:r>
            <a:rPr lang="da-DK" sz="1100">
              <a:solidFill>
                <a:schemeClr val="dk1"/>
              </a:solidFill>
              <a:latin typeface="+mn-lt"/>
              <a:ea typeface="+mn-ea"/>
              <a:cs typeface="+mn-cs"/>
            </a:rPr>
            <a:t>I boliger, hvor der er individuelt valg af programudbud eller elektroniske kommunikationstjenester, skal du, ud over installationen, kun betale for de programmer eller de elektroniske kommunikationstjenester, du har adgang til. Hvis du ikke ønsker at modtage programforsyning udefra eller elektroniske kommunikationstjenester, skal du kun betale for installationen.</a:t>
          </a:r>
          <a:endParaRPr lang="da-DK"/>
        </a:p>
        <a:p>
          <a:pPr fontAlgn="t"/>
          <a:endParaRPr lang="da-DK" sz="1100">
            <a:solidFill>
              <a:schemeClr val="dk1"/>
            </a:solidFill>
            <a:latin typeface="+mn-lt"/>
            <a:ea typeface="+mn-ea"/>
            <a:cs typeface="+mn-cs"/>
          </a:endParaRPr>
        </a:p>
      </xdr:txBody>
    </xdr:sp>
    <xdr:clientData/>
  </xdr:twoCellAnchor>
  <xdr:twoCellAnchor>
    <xdr:from>
      <xdr:col>0</xdr:col>
      <xdr:colOff>0</xdr:colOff>
      <xdr:row>114</xdr:row>
      <xdr:rowOff>9526</xdr:rowOff>
    </xdr:from>
    <xdr:to>
      <xdr:col>4</xdr:col>
      <xdr:colOff>571500</xdr:colOff>
      <xdr:row>170</xdr:row>
      <xdr:rowOff>9526</xdr:rowOff>
    </xdr:to>
    <xdr:sp macro="" textlink="">
      <xdr:nvSpPr>
        <xdr:cNvPr id="3" name="Tekstfelt 2">
          <a:extLst>
            <a:ext uri="{FF2B5EF4-FFF2-40B4-BE49-F238E27FC236}">
              <a16:creationId xmlns:a16="http://schemas.microsoft.com/office/drawing/2014/main" id="{00000000-0008-0000-0000-000003000000}"/>
            </a:ext>
          </a:extLst>
        </xdr:cNvPr>
        <xdr:cNvSpPr txBox="1"/>
      </xdr:nvSpPr>
      <xdr:spPr>
        <a:xfrm>
          <a:off x="0" y="21897976"/>
          <a:ext cx="6858000" cy="1066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t"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Information om dine rettigheder (fortsat)</a:t>
          </a:r>
          <a:endParaRPr lang="da-DK">
            <a:effectLst/>
          </a:endParaRPr>
        </a:p>
        <a:p>
          <a:pPr fontAlgn="t"/>
          <a:endParaRPr lang="da-DK" sz="1100" b="1" i="1">
            <a:solidFill>
              <a:schemeClr val="dk1"/>
            </a:solidFill>
            <a:latin typeface="+mn-lt"/>
            <a:ea typeface="+mn-ea"/>
            <a:cs typeface="+mn-cs"/>
          </a:endParaRPr>
        </a:p>
        <a:p>
          <a:pPr fontAlgn="t"/>
          <a:r>
            <a:rPr lang="da-DK" sz="1100" b="1">
              <a:solidFill>
                <a:schemeClr val="dk1"/>
              </a:solidFill>
              <a:effectLst/>
              <a:latin typeface="+mn-lt"/>
              <a:ea typeface="+mn-ea"/>
              <a:cs typeface="+mn-cs"/>
            </a:rPr>
            <a:t>Installationer i og forbedringer af boligen: </a:t>
          </a:r>
          <a:endParaRPr lang="da-DK">
            <a:effectLst/>
          </a:endParaRPr>
        </a:p>
        <a:p>
          <a:pPr fontAlgn="t"/>
          <a:r>
            <a:rPr lang="da-DK" sz="1100" b="1" i="1">
              <a:solidFill>
                <a:schemeClr val="dk1"/>
              </a:solidFill>
              <a:effectLst/>
              <a:latin typeface="+mn-lt"/>
              <a:ea typeface="+mn-ea"/>
              <a:cs typeface="+mn-cs"/>
            </a:rPr>
            <a:t>Installationsretten </a:t>
          </a:r>
          <a:endParaRPr lang="da-DK">
            <a:effectLst/>
          </a:endParaRPr>
        </a:p>
        <a:p>
          <a:pPr fontAlgn="t"/>
          <a:r>
            <a:rPr lang="da-DK" sz="1100">
              <a:solidFill>
                <a:schemeClr val="dk1"/>
              </a:solidFill>
              <a:effectLst/>
              <a:latin typeface="+mn-lt"/>
              <a:ea typeface="+mn-ea"/>
              <a:cs typeface="+mn-cs"/>
            </a:rPr>
            <a:t>Du har ret til at foretage sædvanlige installationer i boligen. Du skal give meddelelse derom til botilbuddet i rimelig tid, inden installationen foretages.</a:t>
          </a:r>
          <a:endParaRPr lang="da-DK">
            <a:effectLst/>
          </a:endParaRPr>
        </a:p>
        <a:p>
          <a:pPr fontAlgn="t"/>
          <a:r>
            <a:rPr lang="da-DK" sz="1100">
              <a:solidFill>
                <a:schemeClr val="dk1"/>
              </a:solidFill>
              <a:effectLst/>
              <a:latin typeface="+mn-lt"/>
              <a:ea typeface="+mn-ea"/>
              <a:cs typeface="+mn-cs"/>
            </a:rPr>
            <a:t>Retten gælder ikke, hvis botilbuddet kan godtgøre, at boligens el- og afløbskapacitet ikke er tilstrækkelig til installationen, eller hvis installationen vil modvirke de særlige formål, som boligen er indrettet til at skulle opfylde.</a:t>
          </a:r>
          <a:endParaRPr lang="da-DK">
            <a:effectLst/>
          </a:endParaRPr>
        </a:p>
        <a:p>
          <a:pPr fontAlgn="t"/>
          <a:r>
            <a:rPr lang="da-DK" sz="1100">
              <a:solidFill>
                <a:schemeClr val="dk1"/>
              </a:solidFill>
              <a:effectLst/>
              <a:latin typeface="+mn-lt"/>
              <a:ea typeface="+mn-ea"/>
              <a:cs typeface="+mn-cs"/>
            </a:rPr>
            <a:t>Du har ret til at anbringe en radio- og fjernsynsantenne på bygningen til modtagelse af radio- og tv-programmer. </a:t>
          </a:r>
          <a:endParaRPr lang="da-DK">
            <a:effectLst/>
          </a:endParaRPr>
        </a:p>
        <a:p>
          <a:pPr fontAlgn="t"/>
          <a:endParaRPr lang="da-DK" sz="1100" b="1" i="1">
            <a:solidFill>
              <a:schemeClr val="dk1"/>
            </a:solidFill>
            <a:latin typeface="+mn-lt"/>
            <a:ea typeface="+mn-ea"/>
            <a:cs typeface="+mn-cs"/>
          </a:endParaRPr>
        </a:p>
        <a:p>
          <a:pPr fontAlgn="t"/>
          <a:r>
            <a:rPr lang="da-DK" sz="1100">
              <a:solidFill>
                <a:schemeClr val="dk1"/>
              </a:solidFill>
              <a:effectLst/>
              <a:latin typeface="+mn-lt"/>
              <a:ea typeface="+mn-ea"/>
              <a:cs typeface="+mn-cs"/>
            </a:rPr>
            <a:t>Endvidere har du ret til at lade etablere kabelforbindelse til fremføring af radio- og tv-programmer eller adgang til elektroniske kommunikationstjenester i boligen, hvis der er mulighed for tilslutning til kabel-tv eller lignende fælles net i området. Kommunen anviser, hvordan disse installationer skal foretages.</a:t>
          </a:r>
          <a:endParaRPr lang="da-DK">
            <a:effectLst/>
          </a:endParaRPr>
        </a:p>
        <a:p>
          <a:pPr fontAlgn="t"/>
          <a:r>
            <a:rPr lang="da-DK" sz="1100">
              <a:solidFill>
                <a:schemeClr val="dk1"/>
              </a:solidFill>
              <a:effectLst/>
              <a:latin typeface="+mn-lt"/>
              <a:ea typeface="+mn-ea"/>
              <a:cs typeface="+mn-cs"/>
            </a:rPr>
            <a:t>Denne ret gælder ikke, hvis kommunen godtgør, at anbringelsen vil være til ulempe for boligerne eller disses beboere, eller hvis du kan få adgang til et ønsket program enten gennem den fælles tv-forsyning, som leveres til boligerne eller gennem et fællesantenneanlæg, som beboerne selv har etableret.</a:t>
          </a:r>
          <a:endParaRPr lang="da-DK">
            <a:effectLst/>
          </a:endParaRPr>
        </a:p>
        <a:p>
          <a:pPr fontAlgn="t"/>
          <a:r>
            <a:rPr lang="da-DK" sz="1100">
              <a:solidFill>
                <a:schemeClr val="dk1"/>
              </a:solidFill>
              <a:effectLst/>
              <a:latin typeface="+mn-lt"/>
              <a:ea typeface="+mn-ea"/>
              <a:cs typeface="+mn-cs"/>
            </a:rPr>
            <a:t>Hvis flere beboere ønsker samme programforsyning eller forsyning med adgang til elektroniske kommunikationstjenester, kan beboerne beslutte, at opsætning af antenne eller forsyning med adgang til elektroniske kommunikationstjenester skal ske i form af et fællesanlæg.</a:t>
          </a:r>
          <a:endParaRPr lang="da-DK">
            <a:effectLst/>
          </a:endParaRPr>
        </a:p>
        <a:p>
          <a:pPr fontAlgn="t"/>
          <a:endParaRPr lang="da-DK" sz="1100" b="1" i="1">
            <a:solidFill>
              <a:schemeClr val="dk1"/>
            </a:solidFill>
            <a:latin typeface="+mn-lt"/>
            <a:ea typeface="+mn-ea"/>
            <a:cs typeface="+mn-cs"/>
          </a:endParaRPr>
        </a:p>
        <a:p>
          <a:pPr fontAlgn="t"/>
          <a:r>
            <a:rPr lang="da-DK" sz="1100" b="1" i="1">
              <a:solidFill>
                <a:schemeClr val="dk1"/>
              </a:solidFill>
              <a:latin typeface="+mn-lt"/>
              <a:ea typeface="+mn-ea"/>
              <a:cs typeface="+mn-cs"/>
            </a:rPr>
            <a:t>Råderetten </a:t>
          </a:r>
          <a:endParaRPr lang="da-DK"/>
        </a:p>
        <a:p>
          <a:pPr fontAlgn="t"/>
          <a:r>
            <a:rPr lang="da-DK" sz="1100">
              <a:solidFill>
                <a:schemeClr val="dk1"/>
              </a:solidFill>
              <a:latin typeface="+mn-lt"/>
              <a:ea typeface="+mn-ea"/>
              <a:cs typeface="+mn-cs"/>
            </a:rPr>
            <a:t>Hvis du udfører forbedringer af boligen, har du ret til at få økonomisk godtgørelse for de afholdte og dokumenterede udgifter, når du flytter. Der skal været tale om rimelige og hensigtsmæssige forbedringer, som ikke må modvirke de særlige formål, som boligen er indrettet til at skulle opfylde. Der kan ikke ydes godtgørelse for hårde hvidevarer.</a:t>
          </a:r>
          <a:endParaRPr lang="da-DK"/>
        </a:p>
        <a:p>
          <a:pPr fontAlgn="t"/>
          <a:r>
            <a:rPr lang="da-DK" sz="1100">
              <a:solidFill>
                <a:schemeClr val="dk1"/>
              </a:solidFill>
              <a:latin typeface="+mn-lt"/>
              <a:ea typeface="+mn-ea"/>
              <a:cs typeface="+mn-cs"/>
            </a:rPr>
            <a:t>Der skal være tale om forbedringer, som generelt udgør en forbedring, og ikke om forbedringer, som alene udgør en forbedring for dig som beboer. Botilbuddet kan nægte dig at udføre forbedringer, når særlige vægtige grunde taler herfor, herunder når der er tale om uhensigtsmæssige arbejder, f.eks. særlig luksusprægede eller særlig energiforbrugende arbejder.</a:t>
          </a:r>
          <a:endParaRPr lang="da-DK"/>
        </a:p>
        <a:p>
          <a:pPr fontAlgn="t"/>
          <a:r>
            <a:rPr lang="da-DK" sz="1100">
              <a:solidFill>
                <a:schemeClr val="dk1"/>
              </a:solidFill>
              <a:latin typeface="+mn-lt"/>
              <a:ea typeface="+mn-ea"/>
              <a:cs typeface="+mn-cs"/>
            </a:rPr>
            <a:t>Inden du iværksætter forbedringerne, skal du anmelde arbejderne til botilbuddet. Botilbuddet påser, at du har ret til at udføre forbedringerne. Den nødvendige byggesagsbehandling forestås af botilbuddet og betales af dig.</a:t>
          </a:r>
          <a:endParaRPr lang="da-DK"/>
        </a:p>
        <a:p>
          <a:pPr fontAlgn="t"/>
          <a:r>
            <a:rPr lang="da-DK" sz="1100">
              <a:solidFill>
                <a:schemeClr val="dk1"/>
              </a:solidFill>
              <a:latin typeface="+mn-lt"/>
              <a:ea typeface="+mn-ea"/>
              <a:cs typeface="+mn-cs"/>
            </a:rPr>
            <a:t>Hvis botilbuddet ikke inden 8 uger efter modtagelsen af anmeldelsen har meddelt dig et skriftligt og begrundet afslag, kan du påbegynde arbejdet. Ved beregningen af fristen ses bort fra juli måned.</a:t>
          </a:r>
          <a:endParaRPr lang="da-DK"/>
        </a:p>
        <a:p>
          <a:pPr fontAlgn="t"/>
          <a:r>
            <a:rPr lang="da-DK" sz="1100">
              <a:solidFill>
                <a:schemeClr val="dk1"/>
              </a:solidFill>
              <a:latin typeface="+mn-lt"/>
              <a:ea typeface="+mn-ea"/>
              <a:cs typeface="+mn-cs"/>
            </a:rPr>
            <a:t>Godtgørelsen beregnes på grundlag af de udgifter, som er afholdt til forbedringen. Godtgørelsen kan højst udgøre 105.808 kr. (2008-niveau). Den godtgørelse, der oprindeligt blev beregnet, nedskrives som udgangspunkt over mindst 10 og højst 20 år, afhængig af arbejdernes forventede holdbarhed. Efter arbejdernes afslutning skal udgifterne dokumenteres, og der skal påføres oplysning herom på boligdokumentet. Botilbuddet skal besigtige forbedringerne.</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Opsigelsesvarsel i tilfælde af reorganisering eller nedlæggelse af botilbuddet : </a:t>
          </a:r>
          <a:endParaRPr lang="da-DK"/>
        </a:p>
        <a:p>
          <a:pPr fontAlgn="t"/>
          <a:r>
            <a:rPr lang="da-DK" sz="1100">
              <a:solidFill>
                <a:schemeClr val="dk1"/>
              </a:solidFill>
              <a:latin typeface="+mn-lt"/>
              <a:ea typeface="+mn-ea"/>
              <a:cs typeface="+mn-cs"/>
            </a:rPr>
            <a:t>Hvis botilbuddet skal reorganiseres eller nedlægges, og det betyder, at du må flytte, har du krav på et opsigelsesvarsel på 3 måneder. Opsigelsen skal ske skriftligt og til den første hverdag i en måned, der ikke er dagen før en helligdag.</a:t>
          </a:r>
          <a:endParaRPr lang="da-DK"/>
        </a:p>
        <a:p>
          <a:pPr fontAlgn="t"/>
          <a:r>
            <a:rPr lang="da-DK" sz="1100">
              <a:solidFill>
                <a:schemeClr val="dk1"/>
              </a:solidFill>
              <a:latin typeface="+mn-lt"/>
              <a:ea typeface="+mn-ea"/>
              <a:cs typeface="+mn-cs"/>
            </a:rPr>
            <a:t>Ved opsigelse af andre grunde end reorganisering eller nedlæggelse af botilbuddet gælder dette krav om opsigelsesvarsel ikke.</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Botilbuddets eller ejerens adgang til boligen: </a:t>
          </a:r>
          <a:endParaRPr lang="da-DK"/>
        </a:p>
        <a:p>
          <a:pPr fontAlgn="t"/>
          <a:r>
            <a:rPr lang="da-DK" sz="1100">
              <a:solidFill>
                <a:schemeClr val="dk1"/>
              </a:solidFill>
              <a:latin typeface="+mn-lt"/>
              <a:ea typeface="+mn-ea"/>
              <a:cs typeface="+mn-cs"/>
            </a:rPr>
            <a:t>Botilbuddet har ret til at få eller skaffe sig adgang til din bolig, når forhold vedrørende selve boligen kræver det.</a:t>
          </a:r>
          <a:endParaRPr lang="da-DK"/>
        </a:p>
        <a:p>
          <a:pPr fontAlgn="t"/>
          <a:r>
            <a:rPr lang="da-DK" sz="1100">
              <a:solidFill>
                <a:schemeClr val="dk1"/>
              </a:solidFill>
              <a:latin typeface="+mn-lt"/>
              <a:ea typeface="+mn-ea"/>
              <a:cs typeface="+mn-cs"/>
            </a:rPr>
            <a:t>Ved iværksættelse af arbejder i boligen, som ikke er til væsentlig ulempe, skal kommunen meddele dette med 6 ugers varsel.</a:t>
          </a:r>
          <a:endParaRPr lang="da-DK"/>
        </a:p>
        <a:p>
          <a:pPr fontAlgn="t"/>
          <a:r>
            <a:rPr lang="da-DK" sz="1100">
              <a:solidFill>
                <a:schemeClr val="dk1"/>
              </a:solidFill>
              <a:latin typeface="+mn-lt"/>
              <a:ea typeface="+mn-ea"/>
              <a:cs typeface="+mn-cs"/>
            </a:rPr>
            <a:t>Hvis arbejderne er til væsentlig ulempe , har du krav på et varsel på 3 måneder.</a:t>
          </a:r>
          <a:endParaRPr lang="da-DK"/>
        </a:p>
        <a:p>
          <a:pPr fontAlgn="t"/>
          <a:r>
            <a:rPr lang="da-DK" sz="1100">
              <a:solidFill>
                <a:schemeClr val="dk1"/>
              </a:solidFill>
              <a:latin typeface="+mn-lt"/>
              <a:ea typeface="+mn-ea"/>
              <a:cs typeface="+mn-cs"/>
            </a:rPr>
            <a:t>Botilbuddet kan dog altid uden varsel foretage reparationer, der ikke tåler udsættelse.</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Fraflytning: </a:t>
          </a:r>
          <a:endParaRPr lang="da-DK"/>
        </a:p>
        <a:p>
          <a:pPr fontAlgn="t"/>
          <a:r>
            <a:rPr lang="da-DK" sz="1100">
              <a:solidFill>
                <a:schemeClr val="dk1"/>
              </a:solidFill>
              <a:latin typeface="+mn-lt"/>
              <a:ea typeface="+mn-ea"/>
              <a:cs typeface="+mn-cs"/>
            </a:rPr>
            <a:t>Hvis boligen skal fraflyttes, og kommunen vil rejse krav om erstatning for skader, som du har påført boligen, skal botilbuddet sørge for, at der udarbejdes en fraflytningsrapport efter syn af boligen. Du skal indkaldes til synet. Botilbuddet fastsætter tidspunktet for synet.</a:t>
          </a:r>
          <a:endParaRPr lang="da-DK"/>
        </a:p>
        <a:p>
          <a:pPr fontAlgn="t"/>
          <a:r>
            <a:rPr lang="da-DK" sz="1100">
              <a:solidFill>
                <a:schemeClr val="dk1"/>
              </a:solidFill>
              <a:latin typeface="+mn-lt"/>
              <a:ea typeface="+mn-ea"/>
              <a:cs typeface="+mn-cs"/>
            </a:rPr>
            <a:t>Hvis Botilbuddet ikke senest 2 uger efter synet har underrettet dig skriftligt om omfanget af de ødelæggelser, som botilbuddet vil kræve erstatning for, det anslåede erstatningskrav og beboerens andel heraf, bortfalder kommunens krav.</a:t>
          </a:r>
          <a:endParaRPr lang="da-DK"/>
        </a:p>
        <a:p>
          <a:pPr fontAlgn="t"/>
          <a:endParaRPr lang="da-DK" sz="1100">
            <a:solidFill>
              <a:schemeClr val="dk1"/>
            </a:solidFill>
            <a:latin typeface="+mn-lt"/>
            <a:ea typeface="+mn-ea"/>
            <a:cs typeface="+mn-cs"/>
          </a:endParaRPr>
        </a:p>
        <a:p>
          <a:pPr fontAlgn="t"/>
          <a:r>
            <a:rPr lang="da-DK" sz="1100" b="1">
              <a:solidFill>
                <a:schemeClr val="dk1"/>
              </a:solidFill>
              <a:latin typeface="+mn-lt"/>
              <a:ea typeface="+mn-ea"/>
              <a:cs typeface="+mn-cs"/>
            </a:rPr>
            <a:t>Klageadgang: </a:t>
          </a:r>
          <a:endParaRPr lang="da-DK"/>
        </a:p>
        <a:p>
          <a:pPr fontAlgn="t"/>
          <a:r>
            <a:rPr lang="da-DK" sz="1100">
              <a:solidFill>
                <a:schemeClr val="dk1"/>
              </a:solidFill>
              <a:latin typeface="+mn-lt"/>
              <a:ea typeface="+mn-ea"/>
              <a:cs typeface="+mn-cs"/>
            </a:rPr>
            <a:t>Uenigheder mellem botilbuddet og dig om dine rettigheder kan indbringes for Ankestyrelsen. Dog skal uenighed om kommunens erstatningskrav mod beboeren efter fraflytning indbringes for domstolene.</a:t>
          </a:r>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9"/>
  <sheetViews>
    <sheetView tabSelected="1" view="pageBreakPreview" zoomScale="60" zoomScaleNormal="100" workbookViewId="0">
      <selection activeCell="H24" sqref="H24"/>
    </sheetView>
  </sheetViews>
  <sheetFormatPr defaultRowHeight="14.5" x14ac:dyDescent="0.35"/>
  <cols>
    <col min="1" max="1" width="72" bestFit="1" customWidth="1"/>
    <col min="2" max="2" width="11.7265625" customWidth="1"/>
    <col min="4" max="4" width="1.453125" customWidth="1"/>
    <col min="5" max="5" width="9.1796875" customWidth="1"/>
    <col min="6" max="6" width="2.453125" customWidth="1"/>
    <col min="7" max="7" width="45.1796875" style="11" customWidth="1"/>
    <col min="8" max="8" width="39.26953125" bestFit="1" customWidth="1"/>
    <col min="9" max="11" width="11.26953125" customWidth="1"/>
  </cols>
  <sheetData>
    <row r="1" spans="1:8" x14ac:dyDescent="0.35">
      <c r="G1" s="11" t="s">
        <v>27</v>
      </c>
    </row>
    <row r="2" spans="1:8" x14ac:dyDescent="0.35">
      <c r="A2" s="24" t="s">
        <v>0</v>
      </c>
      <c r="B2" s="8"/>
      <c r="C2" s="8"/>
      <c r="D2" s="8"/>
      <c r="E2" s="8"/>
      <c r="G2" s="14" t="s">
        <v>30</v>
      </c>
      <c r="H2" s="33" t="s">
        <v>29</v>
      </c>
    </row>
    <row r="3" spans="1:8" x14ac:dyDescent="0.35">
      <c r="A3" s="24" t="s">
        <v>1</v>
      </c>
      <c r="B3" s="8"/>
      <c r="C3" s="8"/>
      <c r="D3" s="8"/>
      <c r="E3" s="8"/>
      <c r="G3" s="12" t="s">
        <v>31</v>
      </c>
      <c r="H3" s="52" t="s">
        <v>127</v>
      </c>
    </row>
    <row r="4" spans="1:8" x14ac:dyDescent="0.35">
      <c r="A4" s="24" t="s">
        <v>38</v>
      </c>
      <c r="B4" s="8"/>
      <c r="C4" s="8"/>
      <c r="D4" s="8"/>
      <c r="E4" s="8"/>
    </row>
    <row r="5" spans="1:8" x14ac:dyDescent="0.35">
      <c r="A5" s="24" t="s">
        <v>24</v>
      </c>
      <c r="B5" s="8"/>
      <c r="C5" s="8"/>
      <c r="D5" s="8"/>
      <c r="E5" s="8"/>
    </row>
    <row r="6" spans="1:8" x14ac:dyDescent="0.35">
      <c r="A6" s="4"/>
      <c r="B6" s="8"/>
      <c r="C6" s="8"/>
      <c r="D6" s="8"/>
      <c r="E6" s="8"/>
      <c r="G6" s="13"/>
    </row>
    <row r="7" spans="1:8" s="6" customFormat="1" ht="18.5" x14ac:dyDescent="0.45">
      <c r="A7" s="5" t="str">
        <f>+IF(B9="[Dato]","!! Indtast dato i felt B9 !!","Boligdokument pr. "&amp;DAY(B9)&amp;"."&amp;MONTH(B9)&amp;"."&amp;YEAR(B9)&amp;", jf. BEK 715 af 2013, §4")</f>
        <v>!! Indtast dato i felt B9 !!</v>
      </c>
      <c r="G7" s="15"/>
    </row>
    <row r="8" spans="1:8" x14ac:dyDescent="0.35">
      <c r="A8" s="1"/>
      <c r="G8" s="13" t="s">
        <v>118</v>
      </c>
    </row>
    <row r="9" spans="1:8" x14ac:dyDescent="0.35">
      <c r="A9" s="1" t="s">
        <v>35</v>
      </c>
      <c r="B9" s="25" t="s">
        <v>105</v>
      </c>
      <c r="G9" s="11" t="s">
        <v>119</v>
      </c>
      <c r="H9" s="26"/>
    </row>
    <row r="10" spans="1:8" x14ac:dyDescent="0.35">
      <c r="A10" s="1"/>
      <c r="B10" s="30"/>
    </row>
    <row r="11" spans="1:8" s="4" customFormat="1" x14ac:dyDescent="0.35">
      <c r="A11" s="9" t="s">
        <v>15</v>
      </c>
      <c r="B11" s="8"/>
      <c r="C11" s="8"/>
      <c r="D11" s="8"/>
      <c r="E11" s="8"/>
      <c r="G11" s="11" t="s">
        <v>113</v>
      </c>
      <c r="H11" s="26"/>
    </row>
    <row r="12" spans="1:8" x14ac:dyDescent="0.35">
      <c r="A12" s="1" t="s">
        <v>25</v>
      </c>
      <c r="B12" s="8"/>
      <c r="C12" s="8"/>
      <c r="D12" s="8"/>
      <c r="E12" s="8"/>
    </row>
    <row r="13" spans="1:8" x14ac:dyDescent="0.35">
      <c r="A13" t="s">
        <v>2</v>
      </c>
      <c r="B13" s="63"/>
      <c r="C13" s="64"/>
      <c r="D13" s="64"/>
      <c r="E13" s="65"/>
    </row>
    <row r="14" spans="1:8" x14ac:dyDescent="0.35">
      <c r="A14" t="s">
        <v>3</v>
      </c>
      <c r="B14" s="26"/>
      <c r="G14"/>
    </row>
    <row r="15" spans="1:8" x14ac:dyDescent="0.35">
      <c r="A15" t="s">
        <v>4</v>
      </c>
      <c r="B15" s="26"/>
      <c r="G15"/>
    </row>
    <row r="16" spans="1:8" x14ac:dyDescent="0.35">
      <c r="A16" t="s">
        <v>95</v>
      </c>
      <c r="B16" s="26"/>
      <c r="G16"/>
    </row>
    <row r="17" spans="1:11" x14ac:dyDescent="0.35">
      <c r="G17" s="13" t="s">
        <v>32</v>
      </c>
    </row>
    <row r="18" spans="1:11" x14ac:dyDescent="0.35">
      <c r="A18" t="s">
        <v>10</v>
      </c>
      <c r="B18" s="26"/>
      <c r="G18" s="8" t="s">
        <v>5</v>
      </c>
    </row>
    <row r="19" spans="1:11" x14ac:dyDescent="0.35">
      <c r="A19" t="s">
        <v>11</v>
      </c>
      <c r="B19" s="8"/>
      <c r="G19" s="8"/>
    </row>
    <row r="20" spans="1:11" x14ac:dyDescent="0.35">
      <c r="A20" t="s">
        <v>6</v>
      </c>
      <c r="B20" s="26"/>
      <c r="G20" s="8" t="s">
        <v>9</v>
      </c>
    </row>
    <row r="21" spans="1:11" x14ac:dyDescent="0.35">
      <c r="A21" t="s">
        <v>7</v>
      </c>
      <c r="B21" s="26"/>
      <c r="G21" s="8" t="s">
        <v>9</v>
      </c>
    </row>
    <row r="22" spans="1:11" x14ac:dyDescent="0.35">
      <c r="A22" t="s">
        <v>8</v>
      </c>
      <c r="B22" s="26"/>
      <c r="G22" s="8" t="s">
        <v>9</v>
      </c>
    </row>
    <row r="23" spans="1:11" ht="7.5" customHeight="1" x14ac:dyDescent="0.35">
      <c r="B23" s="8"/>
      <c r="G23"/>
    </row>
    <row r="24" spans="1:11" x14ac:dyDescent="0.35">
      <c r="A24" t="s">
        <v>12</v>
      </c>
      <c r="B24" s="26"/>
      <c r="C24" s="8"/>
      <c r="G24" s="8" t="s">
        <v>33</v>
      </c>
    </row>
    <row r="25" spans="1:11" s="4" customFormat="1" x14ac:dyDescent="0.35">
      <c r="A25" t="s">
        <v>13</v>
      </c>
      <c r="B25" s="26"/>
      <c r="C25" s="8"/>
      <c r="G25" s="8" t="s">
        <v>33</v>
      </c>
    </row>
    <row r="26" spans="1:11" s="4" customFormat="1" x14ac:dyDescent="0.35">
      <c r="A26"/>
      <c r="B26" s="8"/>
      <c r="C26" s="8"/>
    </row>
    <row r="27" spans="1:11" s="4" customFormat="1" x14ac:dyDescent="0.35">
      <c r="A27" s="1" t="s">
        <v>16</v>
      </c>
      <c r="B27" s="8"/>
      <c r="C27" s="8"/>
    </row>
    <row r="28" spans="1:11" s="4" customFormat="1" x14ac:dyDescent="0.35">
      <c r="A28" t="s">
        <v>14</v>
      </c>
      <c r="B28" s="69"/>
      <c r="C28" s="70"/>
      <c r="D28" s="70"/>
      <c r="E28" s="71"/>
      <c r="G28" s="4" t="s">
        <v>34</v>
      </c>
    </row>
    <row r="29" spans="1:11" s="4" customFormat="1" x14ac:dyDescent="0.35">
      <c r="A29"/>
      <c r="B29" s="17"/>
      <c r="C29" s="17"/>
      <c r="D29" s="17"/>
      <c r="E29" s="17"/>
    </row>
    <row r="30" spans="1:11" x14ac:dyDescent="0.35">
      <c r="A30" s="1" t="s">
        <v>50</v>
      </c>
      <c r="B30" s="3"/>
      <c r="C30" s="3"/>
      <c r="E30" s="3"/>
    </row>
    <row r="31" spans="1:11" ht="45" customHeight="1" x14ac:dyDescent="0.35">
      <c r="A31" s="67"/>
      <c r="B31" s="67"/>
      <c r="C31" s="67"/>
      <c r="D31" s="67"/>
      <c r="E31" s="67"/>
      <c r="G31" s="22" t="s">
        <v>82</v>
      </c>
    </row>
    <row r="32" spans="1:11" s="4" customFormat="1" x14ac:dyDescent="0.35">
      <c r="A32" s="18"/>
      <c r="B32" s="18"/>
      <c r="C32" s="18"/>
      <c r="D32" s="18"/>
      <c r="E32" s="18"/>
      <c r="G32" s="19"/>
      <c r="H32" t="s">
        <v>28</v>
      </c>
      <c r="I32"/>
      <c r="J32"/>
      <c r="K32"/>
    </row>
    <row r="33" spans="1:18" x14ac:dyDescent="0.35">
      <c r="B33" s="2" t="s">
        <v>36</v>
      </c>
      <c r="C33" s="10"/>
      <c r="D33" s="8"/>
      <c r="E33" s="7"/>
      <c r="H33" s="38">
        <f>+B34*10</f>
        <v>0</v>
      </c>
    </row>
    <row r="34" spans="1:18" x14ac:dyDescent="0.35">
      <c r="A34" t="s">
        <v>52</v>
      </c>
      <c r="B34" s="27"/>
      <c r="C34" s="8"/>
      <c r="D34" s="8"/>
      <c r="E34" s="10"/>
      <c r="G34" s="15"/>
    </row>
    <row r="35" spans="1:18" x14ac:dyDescent="0.35">
      <c r="H35" s="42" t="s">
        <v>124</v>
      </c>
      <c r="I35" s="45" t="s">
        <v>137</v>
      </c>
      <c r="J35" s="45" t="s">
        <v>145</v>
      </c>
      <c r="K35" s="51" t="s">
        <v>146</v>
      </c>
      <c r="L35" s="60" t="s">
        <v>136</v>
      </c>
    </row>
    <row r="36" spans="1:18" x14ac:dyDescent="0.35">
      <c r="A36" s="68" t="s">
        <v>109</v>
      </c>
      <c r="B36" s="68"/>
      <c r="C36" s="68"/>
      <c r="D36" s="68"/>
      <c r="E36" s="68"/>
      <c r="H36" s="43" t="s">
        <v>122</v>
      </c>
      <c r="I36" s="54">
        <v>0.02</v>
      </c>
      <c r="J36" s="54">
        <v>1.2E-2</v>
      </c>
      <c r="K36" s="40">
        <f>+(1+I36)*(1+J36)-1</f>
        <v>3.2240000000000046E-2</v>
      </c>
      <c r="L36" t="s">
        <v>132</v>
      </c>
      <c r="M36" s="61"/>
      <c r="N36" s="61"/>
      <c r="O36" s="61"/>
      <c r="P36" s="61"/>
    </row>
    <row r="37" spans="1:18" ht="15" customHeight="1" x14ac:dyDescent="0.35">
      <c r="H37" s="43" t="s">
        <v>144</v>
      </c>
      <c r="I37" s="46"/>
      <c r="J37" s="55">
        <v>47700</v>
      </c>
      <c r="K37" s="48"/>
      <c r="L37" s="73" t="s">
        <v>143</v>
      </c>
      <c r="M37" s="74"/>
      <c r="N37" s="74"/>
      <c r="O37" s="74"/>
      <c r="P37" s="74"/>
      <c r="Q37" s="74"/>
      <c r="R37" s="74"/>
    </row>
    <row r="38" spans="1:18" x14ac:dyDescent="0.35">
      <c r="A38" s="1" t="s">
        <v>147</v>
      </c>
      <c r="B38" s="34">
        <f>+(MIN(J45,J38)*0.1+MAX(J45-J38,0)*0.2)/12</f>
        <v>-391.66666666666669</v>
      </c>
      <c r="G38" s="23"/>
      <c r="H38" s="43" t="s">
        <v>129</v>
      </c>
      <c r="I38" s="46"/>
      <c r="J38" s="59">
        <v>219500</v>
      </c>
      <c r="K38" s="48"/>
      <c r="L38" s="73"/>
      <c r="M38" s="74"/>
      <c r="N38" s="74"/>
      <c r="O38" s="74"/>
      <c r="P38" s="74"/>
      <c r="Q38" s="74"/>
      <c r="R38" s="74"/>
    </row>
    <row r="39" spans="1:18" ht="15" customHeight="1" x14ac:dyDescent="0.35">
      <c r="A39" s="1"/>
      <c r="B39" s="7"/>
      <c r="G39" s="72" t="s">
        <v>37</v>
      </c>
      <c r="H39" s="43"/>
      <c r="I39" s="46"/>
      <c r="J39" s="46"/>
      <c r="K39" s="48"/>
      <c r="L39" s="73"/>
      <c r="M39" s="74"/>
      <c r="N39" s="74"/>
      <c r="O39" s="74"/>
      <c r="P39" s="74"/>
      <c r="Q39" s="74"/>
      <c r="R39" s="74"/>
    </row>
    <row r="40" spans="1:18" ht="15" customHeight="1" x14ac:dyDescent="0.35">
      <c r="A40" s="1"/>
      <c r="B40" s="7"/>
      <c r="G40" s="72"/>
      <c r="H40" s="43"/>
      <c r="I40" s="47">
        <v>2020</v>
      </c>
      <c r="J40" s="47">
        <v>2022</v>
      </c>
      <c r="K40" s="48"/>
      <c r="L40" s="73"/>
      <c r="M40" s="74"/>
      <c r="N40" s="74"/>
      <c r="O40" s="74"/>
      <c r="P40" s="74"/>
      <c r="Q40" s="74"/>
      <c r="R40" s="74"/>
    </row>
    <row r="41" spans="1:18" x14ac:dyDescent="0.35">
      <c r="A41" t="s">
        <v>26</v>
      </c>
      <c r="B41" s="35">
        <f>+MIN(H33-B38-B34,0)</f>
        <v>0</v>
      </c>
      <c r="G41" s="72"/>
      <c r="H41" s="43" t="s">
        <v>120</v>
      </c>
      <c r="I41" s="53"/>
      <c r="J41" s="39">
        <f>+ROUND(I41*(1+K36),-1)</f>
        <v>0</v>
      </c>
      <c r="K41" s="48"/>
      <c r="L41" s="73"/>
      <c r="M41" s="74"/>
      <c r="N41" s="74"/>
      <c r="O41" s="74"/>
      <c r="P41" s="74"/>
      <c r="Q41" s="74"/>
      <c r="R41" s="74"/>
    </row>
    <row r="42" spans="1:18" x14ac:dyDescent="0.35">
      <c r="A42" s="29" t="s">
        <v>51</v>
      </c>
      <c r="B42" s="28"/>
      <c r="G42" s="13" t="s">
        <v>108</v>
      </c>
      <c r="H42" s="43" t="s">
        <v>121</v>
      </c>
      <c r="I42" s="39"/>
      <c r="J42" s="39">
        <f>+I42</f>
        <v>0</v>
      </c>
      <c r="K42" s="48"/>
      <c r="L42" t="s">
        <v>133</v>
      </c>
    </row>
    <row r="43" spans="1:18" x14ac:dyDescent="0.35">
      <c r="A43" s="3" t="s">
        <v>110</v>
      </c>
      <c r="B43" s="56"/>
      <c r="H43" s="43" t="s">
        <v>126</v>
      </c>
      <c r="I43" s="46"/>
      <c r="J43" s="39"/>
      <c r="K43" s="48"/>
      <c r="L43" t="s">
        <v>134</v>
      </c>
    </row>
    <row r="44" spans="1:18" ht="15.75" customHeight="1" thickBot="1" x14ac:dyDescent="0.4">
      <c r="A44" s="3" t="s">
        <v>111</v>
      </c>
      <c r="B44" s="57"/>
      <c r="H44" s="43" t="s">
        <v>123</v>
      </c>
      <c r="I44" s="39" t="s">
        <v>41</v>
      </c>
      <c r="J44" s="37">
        <f>IF(I44="Ja",J37,0)</f>
        <v>47700</v>
      </c>
      <c r="K44" s="48"/>
      <c r="L44" s="66" t="s">
        <v>135</v>
      </c>
      <c r="M44" s="66"/>
      <c r="N44" s="66"/>
      <c r="O44" s="66"/>
      <c r="P44" s="66"/>
    </row>
    <row r="45" spans="1:18" ht="15" thickBot="1" x14ac:dyDescent="0.4">
      <c r="A45" s="1" t="s">
        <v>112</v>
      </c>
      <c r="B45" s="36">
        <f>+B34+B38+SUM(B41:B44)</f>
        <v>-391.66666666666669</v>
      </c>
      <c r="H45" s="44" t="s">
        <v>125</v>
      </c>
      <c r="I45" s="50"/>
      <c r="J45" s="41">
        <f>ROUNDDOWN(((SUM(J41:J43)-J44)/1000),0)*1000</f>
        <v>-47000</v>
      </c>
      <c r="K45" s="49"/>
      <c r="L45" s="66"/>
      <c r="M45" s="66"/>
      <c r="N45" s="66"/>
      <c r="O45" s="66"/>
      <c r="P45" s="66"/>
    </row>
    <row r="46" spans="1:18" x14ac:dyDescent="0.35">
      <c r="L46" s="66"/>
      <c r="M46" s="66"/>
      <c r="N46" s="66"/>
      <c r="O46" s="66"/>
      <c r="P46" s="66"/>
    </row>
    <row r="47" spans="1:18" x14ac:dyDescent="0.35">
      <c r="A47" s="1" t="s">
        <v>47</v>
      </c>
      <c r="L47" s="66"/>
      <c r="M47" s="66"/>
      <c r="N47" s="66"/>
      <c r="O47" s="66"/>
      <c r="P47" s="66"/>
    </row>
    <row r="48" spans="1:18" x14ac:dyDescent="0.35">
      <c r="A48" s="1"/>
      <c r="B48" s="8"/>
      <c r="C48" s="8"/>
      <c r="D48" s="8"/>
      <c r="E48" s="8"/>
      <c r="G48"/>
      <c r="L48" t="s">
        <v>138</v>
      </c>
    </row>
    <row r="49" spans="1:12" x14ac:dyDescent="0.35">
      <c r="A49" t="s">
        <v>45</v>
      </c>
      <c r="B49" s="63"/>
      <c r="C49" s="64"/>
      <c r="D49" s="64"/>
      <c r="E49" s="65"/>
      <c r="G49" t="s">
        <v>40</v>
      </c>
      <c r="L49" t="s">
        <v>139</v>
      </c>
    </row>
    <row r="50" spans="1:12" s="4" customFormat="1" x14ac:dyDescent="0.35">
      <c r="B50" s="8"/>
      <c r="C50" s="8"/>
      <c r="D50" s="8"/>
      <c r="E50" s="8"/>
      <c r="L50" t="s">
        <v>140</v>
      </c>
    </row>
    <row r="51" spans="1:12" s="4" customFormat="1" x14ac:dyDescent="0.35">
      <c r="A51" s="4" t="s">
        <v>46</v>
      </c>
      <c r="B51" s="63"/>
      <c r="C51" s="64"/>
      <c r="D51" s="64"/>
      <c r="E51" s="65"/>
    </row>
    <row r="52" spans="1:12" x14ac:dyDescent="0.35">
      <c r="G52"/>
    </row>
    <row r="53" spans="1:12" x14ac:dyDescent="0.35">
      <c r="A53" s="1" t="s">
        <v>48</v>
      </c>
      <c r="B53" s="15"/>
      <c r="C53" s="15"/>
      <c r="D53" s="15"/>
      <c r="E53" s="15"/>
    </row>
    <row r="54" spans="1:12" s="4" customFormat="1" x14ac:dyDescent="0.35">
      <c r="A54" s="9"/>
      <c r="B54" s="8"/>
      <c r="C54" s="8"/>
      <c r="D54" s="8"/>
      <c r="E54" s="8"/>
      <c r="L54" s="4" t="s">
        <v>141</v>
      </c>
    </row>
    <row r="55" spans="1:12" s="4" customFormat="1" x14ac:dyDescent="0.35">
      <c r="A55" s="21" t="s">
        <v>49</v>
      </c>
      <c r="B55" s="63"/>
      <c r="C55" s="64"/>
      <c r="D55" s="64"/>
      <c r="E55" s="65"/>
      <c r="G55" t="s">
        <v>17</v>
      </c>
      <c r="L55" s="4" t="s">
        <v>142</v>
      </c>
    </row>
    <row r="56" spans="1:12" x14ac:dyDescent="0.35">
      <c r="G56"/>
    </row>
    <row r="57" spans="1:12" x14ac:dyDescent="0.35">
      <c r="A57" s="1" t="s">
        <v>18</v>
      </c>
      <c r="B57" s="26"/>
      <c r="C57" s="8" t="s">
        <v>5</v>
      </c>
      <c r="G57"/>
    </row>
    <row r="58" spans="1:12" x14ac:dyDescent="0.35">
      <c r="G58"/>
    </row>
    <row r="59" spans="1:12" x14ac:dyDescent="0.35">
      <c r="A59" t="s">
        <v>20</v>
      </c>
      <c r="B59" s="63"/>
      <c r="C59" s="64"/>
      <c r="D59" s="64"/>
      <c r="E59" s="65"/>
      <c r="G59" t="s">
        <v>23</v>
      </c>
    </row>
    <row r="60" spans="1:12" x14ac:dyDescent="0.35">
      <c r="G60"/>
    </row>
    <row r="61" spans="1:12" x14ac:dyDescent="0.35">
      <c r="A61" t="s">
        <v>19</v>
      </c>
      <c r="B61" s="26"/>
      <c r="C61" s="8" t="s">
        <v>5</v>
      </c>
      <c r="G61"/>
      <c r="I61" s="16" t="s">
        <v>43</v>
      </c>
    </row>
    <row r="62" spans="1:12" x14ac:dyDescent="0.35">
      <c r="G62"/>
      <c r="I62" s="16" t="s">
        <v>44</v>
      </c>
    </row>
    <row r="63" spans="1:12" x14ac:dyDescent="0.35">
      <c r="A63" t="s">
        <v>22</v>
      </c>
      <c r="B63" s="63"/>
      <c r="C63" s="64"/>
      <c r="D63" s="64"/>
      <c r="E63" s="65"/>
      <c r="G63" t="s">
        <v>23</v>
      </c>
    </row>
    <row r="64" spans="1:12" x14ac:dyDescent="0.35">
      <c r="B64" s="31"/>
      <c r="C64" s="31"/>
      <c r="D64" s="31"/>
      <c r="E64" s="31"/>
      <c r="G64"/>
      <c r="I64" s="16" t="s">
        <v>41</v>
      </c>
    </row>
    <row r="65" spans="1:10" x14ac:dyDescent="0.35">
      <c r="A65" s="1" t="s">
        <v>114</v>
      </c>
      <c r="B65" s="58" t="s">
        <v>115</v>
      </c>
      <c r="C65" s="58" t="s">
        <v>116</v>
      </c>
      <c r="D65" s="31"/>
      <c r="E65" s="31"/>
      <c r="G65"/>
      <c r="I65" s="16" t="s">
        <v>42</v>
      </c>
    </row>
    <row r="66" spans="1:10" x14ac:dyDescent="0.35">
      <c r="A66" s="26"/>
      <c r="B66" s="32"/>
      <c r="C66" s="63"/>
      <c r="D66" s="64"/>
      <c r="E66" s="65"/>
      <c r="G66" t="s">
        <v>117</v>
      </c>
    </row>
    <row r="67" spans="1:10" x14ac:dyDescent="0.35">
      <c r="A67" s="26"/>
      <c r="B67" s="32"/>
      <c r="C67" s="63"/>
      <c r="D67" s="64"/>
      <c r="E67" s="65"/>
      <c r="G67"/>
      <c r="I67" t="s">
        <v>130</v>
      </c>
      <c r="J67">
        <v>0</v>
      </c>
    </row>
    <row r="68" spans="1:10" x14ac:dyDescent="0.35">
      <c r="A68" s="26"/>
      <c r="B68" s="32"/>
      <c r="C68" s="63"/>
      <c r="D68" s="64"/>
      <c r="E68" s="65"/>
      <c r="G68"/>
      <c r="I68" t="s">
        <v>131</v>
      </c>
      <c r="J68">
        <v>-3.0000000000000001E-3</v>
      </c>
    </row>
    <row r="69" spans="1:10" x14ac:dyDescent="0.35">
      <c r="A69" s="26"/>
      <c r="B69" s="32"/>
      <c r="C69" s="63"/>
      <c r="D69" s="64"/>
      <c r="E69" s="65"/>
      <c r="G69"/>
      <c r="I69" t="s">
        <v>128</v>
      </c>
      <c r="J69">
        <v>-3.0000000000000001E-3</v>
      </c>
    </row>
    <row r="70" spans="1:10" x14ac:dyDescent="0.35">
      <c r="A70" s="26"/>
      <c r="B70" s="32"/>
      <c r="C70" s="63"/>
      <c r="D70" s="64"/>
      <c r="E70" s="65"/>
      <c r="G70"/>
    </row>
    <row r="71" spans="1:10" x14ac:dyDescent="0.35">
      <c r="A71" s="26"/>
      <c r="B71" s="32"/>
      <c r="C71" s="63"/>
      <c r="D71" s="64"/>
      <c r="E71" s="65"/>
      <c r="G71"/>
    </row>
    <row r="72" spans="1:10" x14ac:dyDescent="0.35">
      <c r="A72" s="26"/>
      <c r="B72" s="32"/>
      <c r="C72" s="63"/>
      <c r="D72" s="64"/>
      <c r="E72" s="65"/>
      <c r="G72"/>
    </row>
    <row r="73" spans="1:10" x14ac:dyDescent="0.35">
      <c r="G73"/>
    </row>
    <row r="74" spans="1:10" x14ac:dyDescent="0.35">
      <c r="A74" s="1" t="s">
        <v>21</v>
      </c>
      <c r="G74"/>
    </row>
    <row r="75" spans="1:10" x14ac:dyDescent="0.35">
      <c r="A75" s="62"/>
      <c r="B75" s="62"/>
      <c r="C75" s="62"/>
      <c r="D75" s="62"/>
      <c r="E75" s="62"/>
      <c r="G75"/>
    </row>
    <row r="76" spans="1:10" x14ac:dyDescent="0.35">
      <c r="A76" s="62"/>
      <c r="B76" s="62"/>
      <c r="C76" s="62"/>
      <c r="D76" s="62"/>
      <c r="E76" s="62"/>
      <c r="G76"/>
    </row>
    <row r="77" spans="1:10" x14ac:dyDescent="0.35">
      <c r="A77" s="62"/>
      <c r="B77" s="62"/>
      <c r="C77" s="62"/>
      <c r="D77" s="62"/>
      <c r="E77" s="62"/>
      <c r="G77"/>
    </row>
    <row r="78" spans="1:10" x14ac:dyDescent="0.35">
      <c r="A78" s="62"/>
      <c r="B78" s="62"/>
      <c r="C78" s="62"/>
      <c r="D78" s="62"/>
      <c r="E78" s="62"/>
      <c r="G78"/>
    </row>
    <row r="79" spans="1:10" x14ac:dyDescent="0.35">
      <c r="A79" s="62"/>
      <c r="B79" s="62"/>
      <c r="C79" s="62"/>
      <c r="D79" s="62"/>
      <c r="E79" s="62"/>
      <c r="G79"/>
    </row>
  </sheetData>
  <mergeCells count="20">
    <mergeCell ref="L44:P47"/>
    <mergeCell ref="A31:E31"/>
    <mergeCell ref="A36:E36"/>
    <mergeCell ref="B28:E28"/>
    <mergeCell ref="G39:G41"/>
    <mergeCell ref="L37:R41"/>
    <mergeCell ref="A75:E79"/>
    <mergeCell ref="B13:E13"/>
    <mergeCell ref="B49:E49"/>
    <mergeCell ref="B51:E51"/>
    <mergeCell ref="B55:E55"/>
    <mergeCell ref="B59:E59"/>
    <mergeCell ref="B63:E63"/>
    <mergeCell ref="C70:E70"/>
    <mergeCell ref="C71:E71"/>
    <mergeCell ref="C72:E72"/>
    <mergeCell ref="C66:E66"/>
    <mergeCell ref="C67:E67"/>
    <mergeCell ref="C68:E68"/>
    <mergeCell ref="C69:E69"/>
  </mergeCells>
  <conditionalFormatting sqref="J41">
    <cfRule type="expression" dxfId="1" priority="2">
      <formula>I41&lt;&gt;""</formula>
    </cfRule>
  </conditionalFormatting>
  <conditionalFormatting sqref="J42">
    <cfRule type="expression" dxfId="0" priority="1">
      <formula>I42&lt;&gt;""</formula>
    </cfRule>
  </conditionalFormatting>
  <dataValidations count="2">
    <dataValidation type="list" allowBlank="1" showInputMessage="1" showErrorMessage="1" sqref="B57 B18 B61 I44" xr:uid="{00000000-0002-0000-0000-000000000000}">
      <formula1>janej</formula1>
    </dataValidation>
    <dataValidation type="list" allowBlank="1" showInputMessage="1" showErrorMessage="1" sqref="B20:B22" xr:uid="{00000000-0002-0000-0000-000001000000}">
      <formula1>EF</formula1>
    </dataValidation>
  </dataValidations>
  <pageMargins left="0.70866141732283472" right="0.70866141732283472" top="0.74803149606299213" bottom="0.74803149606299213" header="0.31496062992125984" footer="0.31496062992125984"/>
  <pageSetup paperSize="9" scale="84" fitToHeight="0" orientation="portrait" r:id="rId1"/>
  <headerFooter>
    <oddFooter>&amp;CSide &amp;P af &amp;N</oddFooter>
  </headerFooter>
  <rowBreaks count="1" manualBreakCount="1">
    <brk id="1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workbookViewId="0">
      <selection activeCell="A26" sqref="A26:XFD26"/>
    </sheetView>
  </sheetViews>
  <sheetFormatPr defaultRowHeight="14.5" x14ac:dyDescent="0.35"/>
  <cols>
    <col min="1" max="1" width="7" bestFit="1" customWidth="1"/>
    <col min="2" max="2" width="8.7265625" bestFit="1" customWidth="1"/>
    <col min="3" max="3" width="7.1796875" bestFit="1" customWidth="1"/>
    <col min="5" max="5" width="110.81640625" bestFit="1" customWidth="1"/>
  </cols>
  <sheetData>
    <row r="1" spans="1:6" x14ac:dyDescent="0.35">
      <c r="A1" s="1" t="s">
        <v>57</v>
      </c>
      <c r="B1" s="1" t="s">
        <v>58</v>
      </c>
      <c r="C1" s="1" t="s">
        <v>60</v>
      </c>
      <c r="D1" s="1"/>
      <c r="E1" s="1" t="s">
        <v>61</v>
      </c>
      <c r="F1" s="1"/>
    </row>
    <row r="2" spans="1:6" x14ac:dyDescent="0.35">
      <c r="A2" s="20">
        <v>42510</v>
      </c>
      <c r="B2" s="20" t="s">
        <v>59</v>
      </c>
      <c r="C2" s="20" t="s">
        <v>39</v>
      </c>
      <c r="D2" s="20" t="s">
        <v>73</v>
      </c>
      <c r="E2" t="s">
        <v>63</v>
      </c>
      <c r="F2" s="20"/>
    </row>
    <row r="3" spans="1:6" x14ac:dyDescent="0.35">
      <c r="A3" s="20">
        <v>42521</v>
      </c>
      <c r="B3" t="s">
        <v>53</v>
      </c>
      <c r="C3" t="s">
        <v>39</v>
      </c>
      <c r="D3" t="s">
        <v>72</v>
      </c>
      <c r="E3" t="s">
        <v>54</v>
      </c>
    </row>
    <row r="4" spans="1:6" x14ac:dyDescent="0.35">
      <c r="A4" s="20">
        <v>42521</v>
      </c>
      <c r="B4" t="s">
        <v>53</v>
      </c>
      <c r="C4" t="s">
        <v>39</v>
      </c>
      <c r="D4" t="s">
        <v>74</v>
      </c>
      <c r="E4" t="s">
        <v>55</v>
      </c>
    </row>
    <row r="5" spans="1:6" x14ac:dyDescent="0.35">
      <c r="A5" s="20">
        <v>42521</v>
      </c>
      <c r="B5" t="s">
        <v>53</v>
      </c>
      <c r="C5" t="s">
        <v>39</v>
      </c>
      <c r="D5" t="s">
        <v>75</v>
      </c>
      <c r="E5" t="s">
        <v>56</v>
      </c>
    </row>
    <row r="6" spans="1:6" x14ac:dyDescent="0.35">
      <c r="A6" s="20">
        <v>42521</v>
      </c>
      <c r="B6" t="s">
        <v>53</v>
      </c>
      <c r="C6" t="s">
        <v>39</v>
      </c>
      <c r="D6" t="s">
        <v>76</v>
      </c>
      <c r="E6" t="s">
        <v>62</v>
      </c>
    </row>
    <row r="7" spans="1:6" x14ac:dyDescent="0.35">
      <c r="A7" s="20">
        <v>42521</v>
      </c>
      <c r="B7" t="s">
        <v>53</v>
      </c>
      <c r="C7" t="s">
        <v>39</v>
      </c>
      <c r="D7" t="s">
        <v>77</v>
      </c>
      <c r="E7" t="s">
        <v>65</v>
      </c>
    </row>
    <row r="8" spans="1:6" x14ac:dyDescent="0.35">
      <c r="A8" s="20">
        <v>42521</v>
      </c>
      <c r="B8" t="s">
        <v>53</v>
      </c>
      <c r="C8" t="s">
        <v>39</v>
      </c>
      <c r="D8" t="s">
        <v>78</v>
      </c>
      <c r="E8" t="s">
        <v>64</v>
      </c>
    </row>
    <row r="9" spans="1:6" x14ac:dyDescent="0.35">
      <c r="A9" s="20">
        <v>42521</v>
      </c>
      <c r="B9" t="s">
        <v>53</v>
      </c>
      <c r="C9" t="s">
        <v>69</v>
      </c>
      <c r="D9" t="s">
        <v>79</v>
      </c>
      <c r="E9" t="s">
        <v>66</v>
      </c>
    </row>
    <row r="10" spans="1:6" x14ac:dyDescent="0.35">
      <c r="A10" s="20">
        <v>42521</v>
      </c>
      <c r="B10" t="s">
        <v>53</v>
      </c>
      <c r="C10" t="s">
        <v>69</v>
      </c>
      <c r="D10" t="s">
        <v>80</v>
      </c>
      <c r="E10" t="s">
        <v>67</v>
      </c>
    </row>
    <row r="11" spans="1:6" x14ac:dyDescent="0.35">
      <c r="A11" s="20">
        <v>42523</v>
      </c>
      <c r="B11" t="s">
        <v>68</v>
      </c>
      <c r="C11" t="s">
        <v>39</v>
      </c>
      <c r="D11" t="s">
        <v>81</v>
      </c>
      <c r="E11" t="s">
        <v>70</v>
      </c>
    </row>
    <row r="12" spans="1:6" x14ac:dyDescent="0.35">
      <c r="A12" s="20">
        <v>42523</v>
      </c>
      <c r="B12" t="s">
        <v>68</v>
      </c>
      <c r="C12" t="s">
        <v>39</v>
      </c>
      <c r="D12" t="s">
        <v>83</v>
      </c>
      <c r="E12" t="s">
        <v>71</v>
      </c>
    </row>
    <row r="13" spans="1:6" x14ac:dyDescent="0.35">
      <c r="A13" s="20">
        <v>42523</v>
      </c>
      <c r="B13" t="s">
        <v>68</v>
      </c>
      <c r="C13" t="s">
        <v>39</v>
      </c>
      <c r="D13" t="s">
        <v>85</v>
      </c>
      <c r="E13" t="s">
        <v>84</v>
      </c>
    </row>
    <row r="14" spans="1:6" x14ac:dyDescent="0.35">
      <c r="A14" s="20">
        <v>42523</v>
      </c>
      <c r="B14" t="s">
        <v>68</v>
      </c>
      <c r="C14" t="s">
        <v>39</v>
      </c>
      <c r="D14" t="s">
        <v>80</v>
      </c>
      <c r="E14" t="s">
        <v>86</v>
      </c>
    </row>
    <row r="15" spans="1:6" x14ac:dyDescent="0.35">
      <c r="A15" s="20">
        <v>42523</v>
      </c>
      <c r="B15" t="s">
        <v>68</v>
      </c>
      <c r="C15" t="s">
        <v>69</v>
      </c>
      <c r="D15" t="s">
        <v>79</v>
      </c>
      <c r="E15" t="s">
        <v>87</v>
      </c>
    </row>
    <row r="16" spans="1:6" x14ac:dyDescent="0.35">
      <c r="A16" s="20">
        <v>42523</v>
      </c>
      <c r="B16" t="s">
        <v>68</v>
      </c>
      <c r="C16" t="s">
        <v>39</v>
      </c>
      <c r="D16" t="s">
        <v>88</v>
      </c>
      <c r="E16" t="s">
        <v>89</v>
      </c>
    </row>
    <row r="17" spans="1:5" x14ac:dyDescent="0.35">
      <c r="A17" s="20">
        <v>42516</v>
      </c>
      <c r="B17" t="s">
        <v>91</v>
      </c>
      <c r="C17" t="s">
        <v>39</v>
      </c>
      <c r="E17" t="s">
        <v>92</v>
      </c>
    </row>
    <row r="18" spans="1:5" x14ac:dyDescent="0.35">
      <c r="A18" s="20">
        <v>42536</v>
      </c>
      <c r="B18" t="s">
        <v>59</v>
      </c>
      <c r="C18" t="s">
        <v>39</v>
      </c>
      <c r="E18" t="s">
        <v>90</v>
      </c>
    </row>
    <row r="19" spans="1:5" x14ac:dyDescent="0.35">
      <c r="A19" s="20">
        <v>42538</v>
      </c>
      <c r="B19" t="s">
        <v>59</v>
      </c>
      <c r="C19" t="s">
        <v>39</v>
      </c>
      <c r="D19" t="s">
        <v>93</v>
      </c>
      <c r="E19" t="s">
        <v>94</v>
      </c>
    </row>
    <row r="20" spans="1:5" x14ac:dyDescent="0.35">
      <c r="A20" s="20">
        <v>42538</v>
      </c>
      <c r="B20" t="s">
        <v>59</v>
      </c>
      <c r="C20" t="s">
        <v>39</v>
      </c>
      <c r="D20" t="s">
        <v>77</v>
      </c>
      <c r="E20" t="s">
        <v>96</v>
      </c>
    </row>
    <row r="21" spans="1:5" x14ac:dyDescent="0.35">
      <c r="A21" s="20">
        <v>42538</v>
      </c>
      <c r="B21" t="s">
        <v>59</v>
      </c>
      <c r="C21" t="s">
        <v>39</v>
      </c>
      <c r="D21" t="s">
        <v>97</v>
      </c>
      <c r="E21" t="s">
        <v>98</v>
      </c>
    </row>
    <row r="22" spans="1:5" x14ac:dyDescent="0.35">
      <c r="A22" s="20">
        <v>42538</v>
      </c>
      <c r="B22" t="s">
        <v>59</v>
      </c>
      <c r="C22" t="s">
        <v>39</v>
      </c>
      <c r="D22" t="s">
        <v>99</v>
      </c>
      <c r="E22" t="s">
        <v>100</v>
      </c>
    </row>
    <row r="23" spans="1:5" x14ac:dyDescent="0.35">
      <c r="A23" s="20">
        <v>42538</v>
      </c>
      <c r="B23" t="s">
        <v>59</v>
      </c>
      <c r="C23" t="s">
        <v>39</v>
      </c>
      <c r="D23" t="s">
        <v>101</v>
      </c>
      <c r="E23" t="s">
        <v>102</v>
      </c>
    </row>
    <row r="24" spans="1:5" x14ac:dyDescent="0.35">
      <c r="A24" s="20">
        <v>42538</v>
      </c>
      <c r="B24" t="s">
        <v>59</v>
      </c>
      <c r="C24" t="s">
        <v>103</v>
      </c>
      <c r="D24" t="s">
        <v>104</v>
      </c>
      <c r="E24" t="s">
        <v>102</v>
      </c>
    </row>
    <row r="25" spans="1:5" x14ac:dyDescent="0.35">
      <c r="A25" s="20">
        <v>42542</v>
      </c>
      <c r="B25" t="s">
        <v>59</v>
      </c>
      <c r="C25" t="s">
        <v>39</v>
      </c>
      <c r="D25" t="s">
        <v>106</v>
      </c>
      <c r="E25"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sification xmlns="E9AC5987-5E9B-4B36-AA54-63F6F21522B7" xsi:nil="true"/>
    <Korrespondance xmlns="E9AC5987-5E9B-4B36-AA54-63F6F21522B7">Intern</Korrespondance>
    <Modtagere xmlns="E9AC5987-5E9B-4B36-AA54-63F6F21522B7" xsi:nil="true"/>
    <Prioritet xmlns="E9AC5987-5E9B-4B36-AA54-63F6F21522B7">Normal</Prioritet>
    <Preview xmlns="E9AC5987-5E9B-4B36-AA54-63F6F21522B7" xsi:nil="true"/>
    <Afsender xmlns="E9AC5987-5E9B-4B36-AA54-63F6F21522B7" xsi:nil="true"/>
    <Dato xmlns="E9AC5987-5E9B-4B36-AA54-63F6F21522B7">2016-04-29T09:32:28+00:00</Dato>
    <LocalAttachment xmlns="http://schemas.microsoft.com/sharepoint/v3">false</LocalAttachment>
    <Finalized xmlns="http://schemas.microsoft.com/sharepoint/v3">false</Finalized>
    <DocID xmlns="http://schemas.microsoft.com/sharepoint/v3">2086394</DocID>
    <RegistrationDate xmlns="http://schemas.microsoft.com/sharepoint/v3" xsi:nil="true"/>
    <CaseRecordNumber xmlns="http://schemas.microsoft.com/sharepoint/v3">0</CaseRecordNumber>
    <CaseID xmlns="http://schemas.microsoft.com/sharepoint/v3">SAM-2015-01163</CaseID>
    <CCMTemplateID xmlns="http://schemas.microsoft.com/sharepoint/v3">0</CCMTemplateID>
    <Related xmlns="http://schemas.microsoft.com/sharepoint/v3">false</Related>
    <CCMVisualId xmlns="http://schemas.microsoft.com/sharepoint/v3">SAM-2015-01163</CCMVisualId>
    <CCMSystemID xmlns="http://schemas.microsoft.com/sharepoint/v3">194d9032-8a43-4f5e-9edd-cac5db8e7f57</CCMSystem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CD94F695FD52F04FAFC60442EEEB532F" ma:contentTypeVersion="1" ma:contentTypeDescription="GetOrganized dokument" ma:contentTypeScope="" ma:versionID="b44b94f84d6ab2bcd69839cafbd2979f">
  <xsd:schema xmlns:xsd="http://www.w3.org/2001/XMLSchema" xmlns:xs="http://www.w3.org/2001/XMLSchema" xmlns:p="http://schemas.microsoft.com/office/2006/metadata/properties" xmlns:ns1="http://schemas.microsoft.com/sharepoint/v3" xmlns:ns2="E9AC5987-5E9B-4B36-AA54-63F6F21522B7" targetNamespace="http://schemas.microsoft.com/office/2006/metadata/properties" ma:root="true" ma:fieldsID="2e26adc4237ac95c826b172f58c91123" ns1:_="" ns2:_="">
    <xsd:import namespace="http://schemas.microsoft.com/sharepoint/v3"/>
    <xsd:import namespace="E9AC5987-5E9B-4B36-AA54-63F6F21522B7"/>
    <xsd:element name="properties">
      <xsd:complexType>
        <xsd:sequence>
          <xsd:element name="documentManagement">
            <xsd:complexType>
              <xsd:all>
                <xsd:element ref="ns2:Korrespondance" minOccurs="0"/>
                <xsd:element ref="ns2:Modtagere" minOccurs="0"/>
                <xsd:element ref="ns2:Dato" minOccurs="0"/>
                <xsd:element ref="ns2:Prioritet" minOccurs="0"/>
                <xsd:element ref="ns2:Afsender" minOccurs="0"/>
                <xsd:element ref="ns2:Preview"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2:Classification" minOccurs="0"/>
                <xsd:element ref="ns1:CCMVisu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TemplateID" ma:index="23" nillable="true" ma:displayName="CCMTemplateID" ma:decimals="0" ma:default="0" ma:hidden="true" ma:internalName="CCMTemplateID" ma:readOnly="true">
      <xsd:simpleType>
        <xsd:restriction base="dms:Number"/>
      </xsd:simpleType>
    </xsd:element>
    <xsd:element name="CCMSystemID" ma:index="24" nillable="true" ma:displayName="CCMSystemID" ma:hidden="true" ma:internalName="CCMSystemID" ma:readOnly="true">
      <xsd:simpleType>
        <xsd:restriction base="dms:Text"/>
      </xsd:simpleType>
    </xsd:element>
    <xsd:element name="WasEncrypted" ma:index="25" nillable="true" ma:displayName="Krypteret" ma:default="False" ma:internalName="WasEncrypted" ma:readOnly="true">
      <xsd:simpleType>
        <xsd:restriction base="dms:Boolean"/>
      </xsd:simpleType>
    </xsd:element>
    <xsd:element name="WasSigned" ma:index="26" nillable="true" ma:displayName="Signeret" ma:default="False" ma:internalName="WasSigned" ma:readOnly="true">
      <xsd:simpleType>
        <xsd:restriction base="dms:Boolean"/>
      </xsd:simpleType>
    </xsd:element>
    <xsd:element name="MailHasAttachments" ma:index="27" nillable="true" ma:displayName="E-mail har vedhæftede filer" ma:default="False" ma:internalName="MailHasAttachments" ma:readOnly="true">
      <xsd:simpleType>
        <xsd:restriction base="dms:Boolean"/>
      </xsd:simpleType>
    </xsd:element>
    <xsd:element name="CCMConversation" ma:index="28" nillable="true" ma:displayName="Samtale" ma:internalName="CCMConversation" ma:readOnly="true">
      <xsd:simpleType>
        <xsd:restriction base="dms:Text"/>
      </xsd:simpleType>
    </xsd:element>
    <xsd:element name="CCMVisualId" ma:index="32"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C5987-5E9B-4B36-AA54-63F6F21522B7" elementFormDefault="qualified">
    <xsd:import namespace="http://schemas.microsoft.com/office/2006/documentManagement/types"/>
    <xsd:import namespace="http://schemas.microsoft.com/office/infopath/2007/PartnerControls"/>
    <xsd:element name="Korrespondance" ma:index="2" nillable="true" ma:displayName="Korrespondance" ma:default="Intern" ma:format="Dropdown" ma:internalName="Korrespondance">
      <xsd:simpleType>
        <xsd:restriction base="dms:Choice">
          <xsd:enumeration value="Intern"/>
          <xsd:enumeration value="Indgående"/>
          <xsd:enumeration value="Udgående"/>
        </xsd:restriction>
      </xsd:simpleType>
    </xsd:element>
    <xsd:element name="Modtagere" ma:index="3" nillable="true" ma:displayName="Modtagere" ma:internalName="Modtagere">
      <xsd:simpleType>
        <xsd:restriction base="dms:Text">
          <xsd:maxLength value="255"/>
        </xsd:restriction>
      </xsd:simpleType>
    </xsd:element>
    <xsd:element name="Dato" ma:index="4" nillable="true" ma:displayName="Dato" ma:default="[today]" ma:format="DateTime" ma:internalName="Dato">
      <xsd:simpleType>
        <xsd:restriction base="dms:DateTime"/>
      </xsd:simpleType>
    </xsd:element>
    <xsd:element name="Prioritet" ma:index="5" nillable="true" ma:displayName="Prioritet" ma:default="Normal" ma:format="Dropdown" ma:internalName="Prioritet">
      <xsd:simpleType>
        <xsd:restriction base="dms:Choice">
          <xsd:enumeration value="Høj"/>
          <xsd:enumeration value="Normal"/>
          <xsd:enumeration value="Lav"/>
        </xsd:restriction>
      </xsd:simpleType>
    </xsd:element>
    <xsd:element name="Afsender" ma:index="6" nillable="true" ma:displayName="Afsender" ma:internalName="Afsender">
      <xsd:simpleType>
        <xsd:restriction base="dms:Text">
          <xsd:maxLength value="255"/>
        </xsd:restriction>
      </xsd:simpleType>
    </xsd:element>
    <xsd:element name="Preview" ma:index="7" nillable="true" ma:displayName="Preview" ma:description="The Ontolica Preview column displays a preview of the first page of the document. Click the icon to open a preview of the full document." ma:internalName="Preview">
      <xsd:simpleType>
        <xsd:restriction base="dms:Unknown"/>
      </xsd:simpleType>
    </xsd:element>
    <xsd:element name="Classification" ma:index="29" nillable="true" ma:displayName="Klassifikation" ma:hidden="true" ma:internalName="Classification">
      <xsd:simpleType>
        <xsd:restriction base="dms:Choice">
          <xsd:enumeration value="Offentlig"/>
          <xsd:enumeration value="Intern"/>
          <xsd:enumeration value="Fortroli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42B59B-6DD5-47FF-AB30-88C07A8661E9}">
  <ds:schemaRefs>
    <ds:schemaRef ds:uri="E9AC5987-5E9B-4B36-AA54-63F6F21522B7"/>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CF809D60-8909-4F5F-B045-69A6262F6BB4}">
  <ds:schemaRefs>
    <ds:schemaRef ds:uri="http://schemas.microsoft.com/sharepoint/v3/contenttype/forms"/>
  </ds:schemaRefs>
</ds:datastoreItem>
</file>

<file path=customXml/itemProps3.xml><?xml version="1.0" encoding="utf-8"?>
<ds:datastoreItem xmlns:ds="http://schemas.openxmlformats.org/officeDocument/2006/customXml" ds:itemID="{2097AF3F-99CB-49D0-85F1-9B4049404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AC5987-5E9B-4B36-AA54-63F6F2152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Boligdokument</vt:lpstr>
      <vt:lpstr>Ændringer</vt:lpstr>
      <vt:lpstr>EF</vt:lpstr>
      <vt:lpstr>janej</vt:lpstr>
      <vt:lpstr>Boligdokument!Udskriftsområde</vt:lpstr>
    </vt:vector>
  </TitlesOfParts>
  <Company>Gentofte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Offentlig_108_boligdokument_2018_221117</dc:title>
  <dc:creator>Søren Richard Kaiser (skai)</dc:creator>
  <cp:lastModifiedBy>KKR - Sine Hansen</cp:lastModifiedBy>
  <cp:lastPrinted>2017-08-17T15:23:08Z</cp:lastPrinted>
  <dcterms:created xsi:type="dcterms:W3CDTF">2016-04-29T07:18:43Z</dcterms:created>
  <dcterms:modified xsi:type="dcterms:W3CDTF">2022-09-02T07:52:35Z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0x010100AC085CFC53BC46CEA2EADE194AD9D48200CD94F695FD52F04FAFC60442EEEB532F</vt:lpwstr>
  </property>
  <property fmtid="{D5CDD505-2E9C-101B-9397-08002B2CF9AE}" pid="3" name="CCMSystem">
    <vt:lpwstr> </vt:lpwstr>
  </property>
  <property fmtid="{D5CDD505-2E9C-101B-9397-08002B2CF9AE}" pid="4" name="CCMEventContext">
    <vt:lpwstr>6e945156-75f9-43bd-9230-0269980df05b</vt:lpwstr>
  </property>
  <property fmtid="{D5CDD505-2E9C-101B-9397-08002B2CF9AE}" pid="5" name="CCMOneDriveID">
    <vt:lpwstr/>
  </property>
  <property fmtid="{D5CDD505-2E9C-101B-9397-08002B2CF9AE}" pid="6" name="CCMOneDriveOwnerID">
    <vt:lpwstr/>
  </property>
  <property fmtid="{D5CDD505-2E9C-101B-9397-08002B2CF9AE}" pid="7" name="CCMOneDriveItemID">
    <vt:lpwstr/>
  </property>
  <property fmtid="{D5CDD505-2E9C-101B-9397-08002B2CF9AE}" pid="8" name="CCMIsSharedOnOneDrive">
    <vt:bool>false</vt:bool>
  </property>
  <property fmtid="{D5CDD505-2E9C-101B-9397-08002B2CF9AE}" pid="9" name="CheckoutUser">
    <vt:lpwstr>442</vt:lpwstr>
  </property>
</Properties>
</file>